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lg\市民経済部\クリーンセンター\課内\50_計画・統計等・実態調査\4_事業系ごみ減量計画\"/>
    </mc:Choice>
  </mc:AlternateContent>
  <bookViews>
    <workbookView xWindow="0" yWindow="0" windowWidth="20490" windowHeight="7245"/>
  </bookViews>
  <sheets>
    <sheet name="おもて" sheetId="1" r:id="rId1"/>
    <sheet name="うら" sheetId="2" r:id="rId2"/>
  </sheets>
  <definedNames>
    <definedName name="_xlnm.Print_Area" localSheetId="1">うら!$A$1:$H$30</definedName>
    <definedName name="_xlnm.Print_Area" localSheetId="0">おもて!$A$1:$F$49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E20" i="1"/>
  <c r="F20" i="1"/>
  <c r="E15" i="1"/>
  <c r="D47" i="1" l="1"/>
  <c r="C47" i="1"/>
  <c r="F46" i="1"/>
  <c r="E46" i="1"/>
  <c r="E45" i="1"/>
  <c r="F45" i="1" s="1"/>
  <c r="E44" i="1"/>
  <c r="F44" i="1" s="1"/>
  <c r="E43" i="1"/>
  <c r="F43" i="1" s="1"/>
  <c r="F42" i="1"/>
  <c r="F41" i="1"/>
  <c r="E41" i="1"/>
  <c r="E40" i="1"/>
  <c r="F40" i="1" s="1"/>
  <c r="F39" i="1"/>
  <c r="E39" i="1"/>
  <c r="E37" i="1"/>
  <c r="F37" i="1" s="1"/>
  <c r="E36" i="1"/>
  <c r="F36" i="1" s="1"/>
  <c r="E35" i="1"/>
  <c r="F35" i="1" s="1"/>
  <c r="E34" i="1"/>
  <c r="F34" i="1" s="1"/>
  <c r="E33" i="1"/>
  <c r="F33" i="1" s="1"/>
  <c r="D29" i="1"/>
  <c r="F28" i="1"/>
  <c r="E28" i="1"/>
  <c r="E27" i="1"/>
  <c r="F27" i="1" s="1"/>
  <c r="E26" i="1"/>
  <c r="F26" i="1" s="1"/>
  <c r="E25" i="1"/>
  <c r="F25" i="1" s="1"/>
  <c r="F24" i="1"/>
  <c r="E24" i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6" i="1"/>
  <c r="F16" i="1" s="1"/>
  <c r="E47" i="1" l="1"/>
  <c r="F47" i="1" s="1"/>
  <c r="F15" i="1"/>
  <c r="C29" i="1"/>
  <c r="E29" i="1" s="1"/>
  <c r="F29" i="1" l="1"/>
</calcChain>
</file>

<file path=xl/sharedStrings.xml><?xml version="1.0" encoding="utf-8"?>
<sst xmlns="http://schemas.openxmlformats.org/spreadsheetml/2006/main" count="116" uniqueCount="78">
  <si>
    <t>廃棄物の種類</t>
  </si>
  <si>
    <t>発生量</t>
  </si>
  <si>
    <t>ごみ処分量</t>
  </si>
  <si>
    <t>資源化量</t>
  </si>
  <si>
    <t>資源化率</t>
  </si>
  <si>
    <t>トン／年</t>
  </si>
  <si>
    <t>（％）</t>
  </si>
  <si>
    <t>（Ａ＋Ｂ）</t>
  </si>
  <si>
    <t>（Ａ）</t>
  </si>
  <si>
    <t>（Ｂ）</t>
  </si>
  <si>
    <t>新聞・雑誌・段ボール</t>
  </si>
  <si>
    <t>空き缶</t>
  </si>
  <si>
    <t>空きびん</t>
  </si>
  <si>
    <t>ペットボトル</t>
  </si>
  <si>
    <t>発泡スチロール</t>
  </si>
  <si>
    <t>その他プラスチック類</t>
  </si>
  <si>
    <t>(Ｂ)／(Ａ＋Ｂ)</t>
  </si>
  <si>
    <t>ＯＡ用紙（コピー紙等）</t>
  </si>
  <si>
    <t>機密書類（旧保存文書含む）</t>
  </si>
  <si>
    <t>生ごみ（食品廃棄物）</t>
  </si>
  <si>
    <t>せん定枝類(落葉含む)</t>
  </si>
  <si>
    <t>金属類（空き缶を除く）</t>
  </si>
  <si>
    <t>ガラス類(空きびんを除く）</t>
  </si>
  <si>
    <t>合計（Ｃ）</t>
  </si>
  <si>
    <t>合計（Ｄ）</t>
  </si>
  <si>
    <t>対前年度比率(％)(Ｄ／Ｃ)</t>
  </si>
  <si>
    <t>総発生量</t>
    <rPh sb="0" eb="1">
      <t>ソウ</t>
    </rPh>
    <phoneticPr fontId="4"/>
  </si>
  <si>
    <t>（％）</t>
    <phoneticPr fontId="4"/>
  </si>
  <si>
    <t>新聞・雑誌・段ボール</t>
    <phoneticPr fontId="4"/>
  </si>
  <si>
    <t>廃棄物保管場所</t>
  </si>
  <si>
    <t>再利用対象物保管場所</t>
  </si>
  <si>
    <t>資源回収業者</t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</si>
  <si>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</si>
  <si>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</si>
  <si>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業種</t>
    <rPh sb="0" eb="2">
      <t>ギョウシュ</t>
    </rPh>
    <phoneticPr fontId="4"/>
  </si>
  <si>
    <t>電話番号</t>
    <rPh sb="0" eb="2">
      <t>デンワ</t>
    </rPh>
    <rPh sb="2" eb="4">
      <t>バンゴウ</t>
    </rPh>
    <phoneticPr fontId="4"/>
  </si>
  <si>
    <t>担当者名
（廃棄物管理責任者）</t>
    <rPh sb="0" eb="3">
      <t>タントウシャ</t>
    </rPh>
    <rPh sb="3" eb="4">
      <t>メイ</t>
    </rPh>
    <rPh sb="6" eb="9">
      <t>ハイキブツ</t>
    </rPh>
    <rPh sb="9" eb="11">
      <t>カンリ</t>
    </rPh>
    <rPh sb="11" eb="13">
      <t>セキニン</t>
    </rPh>
    <rPh sb="13" eb="14">
      <t>シャ</t>
    </rPh>
    <phoneticPr fontId="4"/>
  </si>
  <si>
    <t>事業者情報</t>
    <rPh sb="0" eb="3">
      <t>ジギョウシャ</t>
    </rPh>
    <rPh sb="3" eb="5">
      <t>ジョウホウ</t>
    </rPh>
    <phoneticPr fontId="4"/>
  </si>
  <si>
    <t>廃棄物減量化実績</t>
    <rPh sb="0" eb="3">
      <t>ハイキブツ</t>
    </rPh>
    <rPh sb="3" eb="5">
      <t>ゲンリョウ</t>
    </rPh>
    <rPh sb="5" eb="6">
      <t>カ</t>
    </rPh>
    <rPh sb="6" eb="8">
      <t>ジッセキ</t>
    </rPh>
    <phoneticPr fontId="4"/>
  </si>
  <si>
    <t>廃棄物処理業者</t>
    <phoneticPr fontId="4"/>
  </si>
  <si>
    <t>（あて先）半田市長</t>
    <rPh sb="5" eb="7">
      <t>ハンダ</t>
    </rPh>
    <rPh sb="7" eb="9">
      <t>シチョウ</t>
    </rPh>
    <phoneticPr fontId="4"/>
  </si>
  <si>
    <t>廃棄物及び資源化物の回収業者名</t>
    <phoneticPr fontId="4"/>
  </si>
  <si>
    <t>ＯＡ用紙(コピー紙など)</t>
  </si>
  <si>
    <t>機密書類(旧保存文書含む)</t>
  </si>
  <si>
    <t>ガラス類(空きびんを除く)</t>
  </si>
  <si>
    <t>□ 生ごみ処理機(その他)　　　□その他(　　　　　　　　　　　　　　)</t>
  </si>
  <si>
    <t>廃棄物の発生抑制・リサイクルのために現在取り組んでいること及び今後の計画、問題点についてご記入ください。</t>
    <phoneticPr fontId="4"/>
  </si>
  <si>
    <t xml:space="preserve">生ごみ（食品廃棄物） </t>
    <phoneticPr fontId="4"/>
  </si>
  <si>
    <t>事業系廃棄物減量計画書（令和　　年度）</t>
    <rPh sb="8" eb="11">
      <t>ケイカクショ</t>
    </rPh>
    <rPh sb="12" eb="14">
      <t>レイワ</t>
    </rPh>
    <phoneticPr fontId="4"/>
  </si>
  <si>
    <t>半田市廃棄物の減量及び処理に関する条例第４条第２項及び第３項の規定により、次の通り提出します。</t>
    <rPh sb="0" eb="3">
      <t>ハンダシ</t>
    </rPh>
    <rPh sb="3" eb="6">
      <t>ハイキブツ</t>
    </rPh>
    <rPh sb="7" eb="9">
      <t>ゲンリョウ</t>
    </rPh>
    <rPh sb="9" eb="10">
      <t>オヨ</t>
    </rPh>
    <rPh sb="11" eb="13">
      <t>ショリ</t>
    </rPh>
    <rPh sb="14" eb="15">
      <t>カン</t>
    </rPh>
    <rPh sb="17" eb="19">
      <t>ジョウレイ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オヨ</t>
    </rPh>
    <rPh sb="27" eb="28">
      <t>ダイ</t>
    </rPh>
    <rPh sb="29" eb="30">
      <t>コウ</t>
    </rPh>
    <rPh sb="31" eb="33">
      <t>キテイ</t>
    </rPh>
    <rPh sb="37" eb="38">
      <t>ツギ</t>
    </rPh>
    <rPh sb="39" eb="40">
      <t>トオ</t>
    </rPh>
    <rPh sb="41" eb="43">
      <t>テイシュツ</t>
    </rPh>
    <phoneticPr fontId="4"/>
  </si>
  <si>
    <r>
      <t>（</t>
    </r>
    <r>
      <rPr>
        <sz val="14"/>
        <color indexed="8"/>
        <rFont val="ＭＳ ゴシック"/>
        <family val="3"/>
        <charset val="128"/>
      </rPr>
      <t>　　　　　年度</t>
    </r>
    <r>
      <rPr>
        <b/>
        <sz val="14"/>
        <color indexed="8"/>
        <rFont val="ＭＳ ゴシック"/>
        <family val="3"/>
        <charset val="128"/>
      </rPr>
      <t>）</t>
    </r>
    <r>
      <rPr>
        <sz val="14"/>
        <color indexed="8"/>
        <rFont val="ＭＳ ゴシック"/>
        <family val="3"/>
        <charset val="128"/>
      </rPr>
      <t>　　計　画</t>
    </r>
    <phoneticPr fontId="4"/>
  </si>
  <si>
    <r>
      <t>（</t>
    </r>
    <r>
      <rPr>
        <sz val="14"/>
        <color indexed="8"/>
        <rFont val="ＭＳ ゴシック"/>
        <family val="3"/>
        <charset val="128"/>
      </rPr>
      <t>　　　　　年度</t>
    </r>
    <r>
      <rPr>
        <b/>
        <sz val="14"/>
        <color indexed="8"/>
        <rFont val="ＭＳ ゴシック"/>
        <family val="3"/>
        <charset val="128"/>
      </rPr>
      <t>）</t>
    </r>
    <r>
      <rPr>
        <sz val="14"/>
        <color indexed="8"/>
        <rFont val="ＭＳ ゴシック"/>
        <family val="3"/>
        <charset val="128"/>
      </rPr>
      <t>　　実　績</t>
    </r>
    <phoneticPr fontId="4"/>
  </si>
  <si>
    <t>　　　　年　　　月　　　日</t>
    <phoneticPr fontId="4"/>
  </si>
  <si>
    <r>
      <rPr>
        <b/>
        <sz val="14"/>
        <color indexed="8"/>
        <rFont val="ＭＳ ゴシック"/>
        <family val="3"/>
        <charset val="128"/>
      </rPr>
      <t>グリーン購入の取組状況</t>
    </r>
    <r>
      <rPr>
        <sz val="14"/>
        <color indexed="8"/>
        <rFont val="ＭＳ ゴシック"/>
        <family val="3"/>
        <charset val="128"/>
      </rPr>
      <t xml:space="preserve">
(グリーン購入をこころがけているものにレ印をつけてください。)</t>
    </r>
    <phoneticPr fontId="4"/>
  </si>
  <si>
    <r>
      <rPr>
        <b/>
        <sz val="14"/>
        <color indexed="8"/>
        <rFont val="ＭＳ ゴシック"/>
        <family val="3"/>
        <charset val="128"/>
      </rPr>
      <t>廃棄物減量のための機器類の設置状況</t>
    </r>
    <r>
      <rPr>
        <sz val="14"/>
        <color indexed="8"/>
        <rFont val="ＭＳ ゴシック"/>
        <family val="3"/>
        <charset val="128"/>
      </rPr>
      <t xml:space="preserve">
(該当するものにレ印をつけてください。)</t>
    </r>
    <phoneticPr fontId="4"/>
  </si>
  <si>
    <r>
      <t xml:space="preserve">廃棄物等の保管場所
</t>
    </r>
    <r>
      <rPr>
        <sz val="14"/>
        <color theme="1"/>
        <rFont val="ＭＳ ゴシック"/>
        <family val="3"/>
        <charset val="128"/>
      </rPr>
      <t>設備の設置状況で該当するものすべてにレ印をつけてください。</t>
    </r>
    <rPh sb="0" eb="3">
      <t>ハイキブツ</t>
    </rPh>
    <rPh sb="3" eb="4">
      <t>トウ</t>
    </rPh>
    <rPh sb="5" eb="7">
      <t>ホカン</t>
    </rPh>
    <rPh sb="7" eb="9">
      <t>バショ</t>
    </rPh>
    <phoneticPr fontId="4"/>
  </si>
  <si>
    <t>前年</t>
    <rPh sb="0" eb="2">
      <t>ゼンネン</t>
    </rPh>
    <phoneticPr fontId="4"/>
  </si>
  <si>
    <t>今年</t>
    <rPh sb="0" eb="2">
      <t>コトシ</t>
    </rPh>
    <phoneticPr fontId="4"/>
  </si>
  <si>
    <t>（注）この計画書は、前年４月１日から３月３１日までの実績及び今年４月１日から翌年３月３１日までの計画を記入すること。</t>
    <rPh sb="30" eb="32">
      <t>コトシ</t>
    </rPh>
    <phoneticPr fontId="4"/>
  </si>
  <si>
    <t>その他可燃物(ちり紙など)</t>
    <phoneticPr fontId="4"/>
  </si>
  <si>
    <t>半田クリーン工場</t>
    <rPh sb="0" eb="2">
      <t>ハンダ</t>
    </rPh>
    <rPh sb="6" eb="8">
      <t>コウジョウ</t>
    </rPh>
    <phoneticPr fontId="4"/>
  </si>
  <si>
    <t>半田　太郎</t>
    <rPh sb="0" eb="2">
      <t>ハンダ</t>
    </rPh>
    <rPh sb="3" eb="5">
      <t>タロウ</t>
    </rPh>
    <phoneticPr fontId="4"/>
  </si>
  <si>
    <t>○○○○-○○-○○○○</t>
    <phoneticPr fontId="4"/>
  </si>
  <si>
    <t>☑ 事務所　□大型総合店　□食料品小売店　□その他小売店　□卸売業　□ホテル･旅館･結婚式場
□ 飲食店　□文化･スポーツ･娯楽施設　□学校　□病院･老人保健施設　□仕出し・給食業
□倉庫・運送業　□工場　□その他(　　　　　　　　　　　　　　　　　　　　　　　　)</t>
    <phoneticPr fontId="4"/>
  </si>
  <si>
    <t>☑ 保管容器　　□自動貯留機　　□冷蔵庫
□ エアコン設置  　☑その他(　保管用ヤード　)　</t>
    <rPh sb="27" eb="29">
      <t>セッチ</t>
    </rPh>
    <rPh sb="38" eb="41">
      <t>ホカンヨウ</t>
    </rPh>
    <phoneticPr fontId="4"/>
  </si>
  <si>
    <t>☑ 保管容器　　☑選別ヤード　　☑品種別表示・仕切
☑ その他(　専用コンテナ　)</t>
    <rPh sb="33" eb="35">
      <t>センヨウ</t>
    </rPh>
    <phoneticPr fontId="4"/>
  </si>
  <si>
    <t>●●紙業</t>
    <rPh sb="2" eb="4">
      <t>シギョウ</t>
    </rPh>
    <phoneticPr fontId="4"/>
  </si>
  <si>
    <t>○○商店</t>
    <rPh sb="2" eb="4">
      <t>ショウテン</t>
    </rPh>
    <phoneticPr fontId="4"/>
  </si>
  <si>
    <t>▲▲環境</t>
    <rPh sb="2" eb="4">
      <t>カンキョウ</t>
    </rPh>
    <phoneticPr fontId="4"/>
  </si>
  <si>
    <t>□□金属</t>
    <rPh sb="2" eb="4">
      <t>キンゾク</t>
    </rPh>
    <phoneticPr fontId="4"/>
  </si>
  <si>
    <t>■■硝子店</t>
    <rPh sb="2" eb="4">
      <t>ガラス</t>
    </rPh>
    <rPh sb="4" eb="5">
      <t>テン</t>
    </rPh>
    <phoneticPr fontId="4"/>
  </si>
  <si>
    <t>△△エコ</t>
    <phoneticPr fontId="4"/>
  </si>
  <si>
    <t>★★プラリサイクル</t>
    <phoneticPr fontId="4"/>
  </si>
  <si>
    <t>☑コピー紙　□印刷物　☑トイレットペーパー　□文具類　□制服　□その他(　　　　　　)</t>
    <phoneticPr fontId="4"/>
  </si>
  <si>
    <t>□ 生ごみ処理機（堆肥型）　　□生ごみ処理機(消滅型)　 　☑生ごみ処理機(乾燥型)</t>
    <phoneticPr fontId="4"/>
  </si>
  <si>
    <t>半田市○○町□□番地</t>
    <rPh sb="0" eb="3">
      <t>ハンダシ</t>
    </rPh>
    <rPh sb="5" eb="6">
      <t>チョウ</t>
    </rPh>
    <rPh sb="8" eb="10">
      <t>バンチ</t>
    </rPh>
    <phoneticPr fontId="4"/>
  </si>
  <si>
    <t>●●衛生社</t>
    <rPh sb="2" eb="4">
      <t>エイセイ</t>
    </rPh>
    <rPh sb="4" eb="5">
      <t>シャ</t>
    </rPh>
    <phoneticPr fontId="4"/>
  </si>
  <si>
    <t>☆☆環境</t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</si>
</sst>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indexed="8"/>
      <name val="DejaVu Sans"/>
      <family val="2"/>
    </font>
    <font>
      <sz val="6"/>
      <name val="ＭＳ ゴシック"/>
      <family val="2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DejaVu Sans"/>
      <family val="2"/>
    </font>
    <font>
      <sz val="14"/>
      <color theme="1"/>
      <name val="ＭＳ ゴシック"/>
      <family val="2"/>
      <charset val="128"/>
    </font>
    <font>
      <sz val="14"/>
      <color indexed="8"/>
      <name val="DejaVu Sans"/>
      <family val="2"/>
    </font>
    <font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7" xfId="0" applyFont="1" applyBorder="1" applyAlignment="1">
      <alignment horizontal="left"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horizontal="right" vertical="center" wrapText="1"/>
      <protection locked="0"/>
    </xf>
    <xf numFmtId="0" fontId="17" fillId="2" borderId="5" xfId="0" applyFont="1" applyFill="1" applyBorder="1" applyAlignment="1" applyProtection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 applyProtection="1">
      <alignment horizontal="center" vertical="center" wrapText="1"/>
    </xf>
    <xf numFmtId="9" fontId="17" fillId="2" borderId="44" xfId="1" applyFont="1" applyFill="1" applyBorder="1" applyAlignment="1" applyProtection="1">
      <alignment horizontal="right" vertical="center" wrapText="1"/>
    </xf>
    <xf numFmtId="0" fontId="17" fillId="2" borderId="47" xfId="0" applyFont="1" applyFill="1" applyBorder="1" applyAlignment="1" applyProtection="1">
      <alignment horizontal="center" vertical="center" wrapText="1"/>
    </xf>
    <xf numFmtId="0" fontId="17" fillId="2" borderId="47" xfId="0" applyFont="1" applyFill="1" applyBorder="1" applyAlignment="1" applyProtection="1">
      <alignment horizontal="right" vertical="center" wrapText="1"/>
    </xf>
    <xf numFmtId="9" fontId="17" fillId="2" borderId="48" xfId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 applyProtection="1">
      <alignment horizontal="justify" vertical="top" wrapText="1"/>
      <protection locked="0"/>
    </xf>
    <xf numFmtId="0" fontId="17" fillId="2" borderId="45" xfId="0" applyFont="1" applyFill="1" applyBorder="1" applyAlignment="1" applyProtection="1">
      <alignment horizontal="center" vertical="center" shrinkToFit="1"/>
    </xf>
    <xf numFmtId="9" fontId="17" fillId="2" borderId="45" xfId="1" applyFont="1" applyFill="1" applyBorder="1" applyAlignment="1" applyProtection="1">
      <alignment horizontal="right" vertical="center" wrapText="1"/>
    </xf>
    <xf numFmtId="0" fontId="17" fillId="2" borderId="49" xfId="0" applyFont="1" applyFill="1" applyBorder="1" applyAlignment="1" applyProtection="1">
      <alignment horizontal="justify" vertical="center" wrapText="1"/>
    </xf>
    <xf numFmtId="0" fontId="17" fillId="2" borderId="50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center" vertical="center" textRotation="255" wrapText="1"/>
      <protection locked="0"/>
    </xf>
    <xf numFmtId="0" fontId="18" fillId="0" borderId="17" xfId="0" applyFont="1" applyBorder="1" applyAlignment="1" applyProtection="1">
      <alignment horizontal="center" vertical="center" textRotation="255" wrapText="1"/>
      <protection locked="0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8" fillId="0" borderId="46" xfId="0" applyFont="1" applyBorder="1" applyAlignment="1" applyProtection="1">
      <alignment horizontal="center" vertical="center" textRotation="255" wrapText="1"/>
      <protection locked="0"/>
    </xf>
    <xf numFmtId="0" fontId="20" fillId="0" borderId="32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8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showWhiteSpace="0" view="pageBreakPreview" zoomScale="55" zoomScaleNormal="70" zoomScaleSheetLayoutView="55" zoomScalePageLayoutView="70" workbookViewId="0">
      <selection activeCell="K8" sqref="K8"/>
    </sheetView>
  </sheetViews>
  <sheetFormatPr defaultRowHeight="13.5"/>
  <cols>
    <col min="1" max="1" width="19.375" style="37" customWidth="1"/>
    <col min="2" max="2" width="36.5" style="37" customWidth="1"/>
    <col min="3" max="3" width="18.625" style="37" customWidth="1"/>
    <col min="4" max="4" width="26.75" style="37" customWidth="1"/>
    <col min="5" max="5" width="18.625" style="37" customWidth="1"/>
    <col min="6" max="6" width="21.5" style="37" customWidth="1"/>
    <col min="7" max="7" width="5.875" style="1" customWidth="1"/>
    <col min="8" max="16384" width="9" style="1"/>
  </cols>
  <sheetData>
    <row r="1" spans="1:15" ht="21">
      <c r="A1" s="76" t="s">
        <v>48</v>
      </c>
      <c r="B1" s="76"/>
      <c r="C1" s="76"/>
      <c r="D1" s="76"/>
      <c r="E1" s="76"/>
      <c r="F1" s="76"/>
      <c r="G1" s="12"/>
      <c r="H1" s="3"/>
      <c r="I1" s="10"/>
      <c r="J1" s="10"/>
      <c r="K1" s="10"/>
      <c r="L1" s="10"/>
      <c r="M1" s="10"/>
      <c r="N1" s="10"/>
      <c r="O1" s="4"/>
    </row>
    <row r="2" spans="1:15" ht="20.100000000000001" customHeight="1">
      <c r="A2" s="27"/>
      <c r="B2" s="27"/>
      <c r="C2" s="27"/>
      <c r="D2" s="27"/>
      <c r="E2" s="85" t="s">
        <v>52</v>
      </c>
      <c r="F2" s="85"/>
      <c r="G2" s="12"/>
      <c r="H2" s="3"/>
      <c r="I2" s="10"/>
      <c r="J2" s="10"/>
      <c r="K2" s="10"/>
      <c r="L2" s="10"/>
      <c r="M2" s="10"/>
      <c r="N2" s="10"/>
      <c r="O2" s="4"/>
    </row>
    <row r="3" spans="1:15" ht="20.100000000000001" customHeight="1">
      <c r="A3" s="56" t="s">
        <v>40</v>
      </c>
      <c r="B3" s="27"/>
      <c r="C3" s="27"/>
      <c r="D3" s="27"/>
      <c r="E3" s="27"/>
      <c r="F3" s="27"/>
      <c r="G3" s="12"/>
      <c r="H3" s="3"/>
      <c r="I3" s="6"/>
      <c r="J3" s="6"/>
      <c r="K3" s="6"/>
      <c r="L3" s="6"/>
      <c r="M3" s="10"/>
      <c r="N3" s="10"/>
      <c r="O3" s="4"/>
    </row>
    <row r="4" spans="1:15" ht="20.100000000000001" customHeight="1">
      <c r="A4" s="85" t="s">
        <v>49</v>
      </c>
      <c r="B4" s="85"/>
      <c r="C4" s="85"/>
      <c r="D4" s="85"/>
      <c r="E4" s="85"/>
      <c r="F4" s="85"/>
      <c r="G4" s="5"/>
      <c r="H4" s="3"/>
      <c r="I4" s="6"/>
      <c r="J4" s="6"/>
      <c r="K4" s="6"/>
      <c r="L4" s="6"/>
      <c r="M4" s="10"/>
      <c r="N4" s="10"/>
      <c r="O4" s="4"/>
    </row>
    <row r="5" spans="1:15" ht="20.100000000000001" customHeight="1">
      <c r="A5" s="28"/>
      <c r="B5" s="28"/>
      <c r="C5" s="28"/>
      <c r="D5" s="28"/>
      <c r="E5" s="28"/>
      <c r="F5" s="28"/>
      <c r="G5" s="5"/>
      <c r="H5" s="3"/>
      <c r="I5" s="6"/>
      <c r="J5" s="6"/>
      <c r="K5" s="6"/>
      <c r="L5" s="6"/>
      <c r="M5" s="10"/>
      <c r="N5" s="10"/>
      <c r="O5" s="4"/>
    </row>
    <row r="6" spans="1:15" s="26" customFormat="1" ht="19.5" thickBot="1">
      <c r="A6" s="29" t="s">
        <v>37</v>
      </c>
      <c r="B6" s="30"/>
      <c r="C6" s="30"/>
      <c r="D6" s="30"/>
      <c r="E6" s="30"/>
      <c r="F6" s="30"/>
      <c r="G6" s="95"/>
      <c r="H6" s="21"/>
      <c r="I6" s="22"/>
      <c r="J6" s="22"/>
      <c r="K6" s="21"/>
      <c r="L6" s="23"/>
      <c r="M6" s="24"/>
      <c r="N6" s="24"/>
      <c r="O6" s="25"/>
    </row>
    <row r="7" spans="1:15" s="14" customFormat="1" ht="45" customHeight="1">
      <c r="A7" s="38" t="s">
        <v>32</v>
      </c>
      <c r="B7" s="79" t="s">
        <v>60</v>
      </c>
      <c r="C7" s="80"/>
      <c r="D7" s="55" t="s">
        <v>36</v>
      </c>
      <c r="E7" s="79" t="s">
        <v>61</v>
      </c>
      <c r="F7" s="83"/>
      <c r="G7" s="75"/>
      <c r="H7" s="18"/>
      <c r="I7" s="19"/>
      <c r="J7" s="19"/>
      <c r="K7" s="18"/>
      <c r="L7" s="20"/>
      <c r="M7" s="16"/>
      <c r="N7" s="16"/>
      <c r="O7" s="17"/>
    </row>
    <row r="8" spans="1:15" s="14" customFormat="1" ht="45" customHeight="1">
      <c r="A8" s="39" t="s">
        <v>33</v>
      </c>
      <c r="B8" s="81" t="s">
        <v>75</v>
      </c>
      <c r="C8" s="82"/>
      <c r="D8" s="40" t="s">
        <v>35</v>
      </c>
      <c r="E8" s="81" t="s">
        <v>62</v>
      </c>
      <c r="F8" s="84"/>
    </row>
    <row r="9" spans="1:15" s="42" customFormat="1" ht="50.1" customHeight="1" thickBot="1">
      <c r="A9" s="41" t="s">
        <v>34</v>
      </c>
      <c r="B9" s="86" t="s">
        <v>63</v>
      </c>
      <c r="C9" s="87"/>
      <c r="D9" s="87"/>
      <c r="E9" s="87"/>
      <c r="F9" s="88"/>
    </row>
    <row r="10" spans="1:15" ht="14.25">
      <c r="A10" s="31"/>
      <c r="B10" s="31"/>
      <c r="C10" s="31"/>
      <c r="D10" s="31"/>
      <c r="E10" s="31"/>
      <c r="F10" s="31"/>
    </row>
    <row r="11" spans="1:15" s="26" customFormat="1" ht="19.5" thickBot="1">
      <c r="A11" s="32" t="s">
        <v>38</v>
      </c>
      <c r="B11" s="33"/>
      <c r="C11" s="33"/>
      <c r="D11" s="33"/>
      <c r="E11" s="33"/>
      <c r="F11" s="33"/>
    </row>
    <row r="12" spans="1:15" s="14" customFormat="1" ht="17.25" customHeight="1">
      <c r="A12" s="96" t="s">
        <v>56</v>
      </c>
      <c r="B12" s="77" t="s">
        <v>0</v>
      </c>
      <c r="C12" s="62" t="s">
        <v>26</v>
      </c>
      <c r="D12" s="62" t="s">
        <v>2</v>
      </c>
      <c r="E12" s="63" t="s">
        <v>3</v>
      </c>
      <c r="F12" s="64" t="s">
        <v>4</v>
      </c>
    </row>
    <row r="13" spans="1:15" s="14" customFormat="1" ht="17.25">
      <c r="A13" s="97"/>
      <c r="B13" s="78"/>
      <c r="C13" s="57" t="s">
        <v>5</v>
      </c>
      <c r="D13" s="57" t="s">
        <v>5</v>
      </c>
      <c r="E13" s="58" t="s">
        <v>5</v>
      </c>
      <c r="F13" s="65" t="s">
        <v>27</v>
      </c>
    </row>
    <row r="14" spans="1:15" s="14" customFormat="1" ht="17.25">
      <c r="A14" s="97"/>
      <c r="B14" s="78"/>
      <c r="C14" s="57" t="s">
        <v>7</v>
      </c>
      <c r="D14" s="57" t="s">
        <v>8</v>
      </c>
      <c r="E14" s="58" t="s">
        <v>9</v>
      </c>
      <c r="F14" s="65" t="s">
        <v>16</v>
      </c>
    </row>
    <row r="15" spans="1:15" s="14" customFormat="1" ht="24.95" customHeight="1">
      <c r="A15" s="89" t="s">
        <v>51</v>
      </c>
      <c r="B15" s="59" t="s">
        <v>17</v>
      </c>
      <c r="C15" s="60">
        <v>7</v>
      </c>
      <c r="D15" s="60">
        <v>2</v>
      </c>
      <c r="E15" s="61">
        <f>IF(C15=0," ",C15-D15)</f>
        <v>5</v>
      </c>
      <c r="F15" s="66">
        <f t="shared" ref="F15:F29" si="0">IF(C15=0," ",E15/C15)</f>
        <v>0.7142857142857143</v>
      </c>
    </row>
    <row r="16" spans="1:15" s="14" customFormat="1" ht="24.95" customHeight="1">
      <c r="A16" s="89"/>
      <c r="B16" s="59" t="s">
        <v>28</v>
      </c>
      <c r="C16" s="60">
        <v>3</v>
      </c>
      <c r="D16" s="60">
        <v>1.5</v>
      </c>
      <c r="E16" s="61">
        <f t="shared" ref="E16:E29" si="1">IF(C16=0," ",C16-D16)</f>
        <v>1.5</v>
      </c>
      <c r="F16" s="66">
        <f t="shared" si="0"/>
        <v>0.5</v>
      </c>
    </row>
    <row r="17" spans="1:6" s="14" customFormat="1" ht="24.95" customHeight="1">
      <c r="A17" s="89"/>
      <c r="B17" s="59" t="s">
        <v>18</v>
      </c>
      <c r="C17" s="60">
        <v>1</v>
      </c>
      <c r="D17" s="60">
        <v>0.5</v>
      </c>
      <c r="E17" s="61">
        <f t="shared" si="1"/>
        <v>0.5</v>
      </c>
      <c r="F17" s="66">
        <f t="shared" si="0"/>
        <v>0.5</v>
      </c>
    </row>
    <row r="18" spans="1:6" s="14" customFormat="1" ht="24.95" customHeight="1">
      <c r="A18" s="89"/>
      <c r="B18" s="59" t="s">
        <v>19</v>
      </c>
      <c r="C18" s="60">
        <v>2</v>
      </c>
      <c r="D18" s="60">
        <v>0.5</v>
      </c>
      <c r="E18" s="61">
        <f t="shared" si="1"/>
        <v>1.5</v>
      </c>
      <c r="F18" s="66">
        <f t="shared" si="0"/>
        <v>0.75</v>
      </c>
    </row>
    <row r="19" spans="1:6" s="14" customFormat="1" ht="24.95" customHeight="1">
      <c r="A19" s="89"/>
      <c r="B19" s="59" t="s">
        <v>20</v>
      </c>
      <c r="C19" s="60">
        <v>3</v>
      </c>
      <c r="D19" s="60">
        <v>0</v>
      </c>
      <c r="E19" s="61">
        <f t="shared" si="1"/>
        <v>3</v>
      </c>
      <c r="F19" s="66">
        <f t="shared" si="0"/>
        <v>1</v>
      </c>
    </row>
    <row r="20" spans="1:6" s="14" customFormat="1" ht="24.95" customHeight="1">
      <c r="A20" s="89"/>
      <c r="B20" s="59" t="s">
        <v>59</v>
      </c>
      <c r="C20" s="60">
        <v>3</v>
      </c>
      <c r="D20" s="60">
        <v>3</v>
      </c>
      <c r="E20" s="61">
        <f t="shared" si="1"/>
        <v>0</v>
      </c>
      <c r="F20" s="66">
        <f t="shared" si="0"/>
        <v>0</v>
      </c>
    </row>
    <row r="21" spans="1:6" s="14" customFormat="1" ht="24.95" customHeight="1">
      <c r="A21" s="89"/>
      <c r="B21" s="59" t="s">
        <v>11</v>
      </c>
      <c r="C21" s="60">
        <v>0.5</v>
      </c>
      <c r="D21" s="60">
        <v>0.5</v>
      </c>
      <c r="E21" s="61">
        <f t="shared" si="1"/>
        <v>0</v>
      </c>
      <c r="F21" s="66">
        <f t="shared" si="0"/>
        <v>0</v>
      </c>
    </row>
    <row r="22" spans="1:6" s="14" customFormat="1" ht="24.95" customHeight="1">
      <c r="A22" s="89"/>
      <c r="B22" s="59" t="s">
        <v>21</v>
      </c>
      <c r="C22" s="60">
        <v>0.1</v>
      </c>
      <c r="D22" s="60">
        <v>0.1</v>
      </c>
      <c r="E22" s="61">
        <f t="shared" si="1"/>
        <v>0</v>
      </c>
      <c r="F22" s="66">
        <f t="shared" si="0"/>
        <v>0</v>
      </c>
    </row>
    <row r="23" spans="1:6" s="14" customFormat="1" ht="24.95" customHeight="1">
      <c r="A23" s="89"/>
      <c r="B23" s="59" t="s">
        <v>12</v>
      </c>
      <c r="C23" s="60">
        <v>2</v>
      </c>
      <c r="D23" s="60">
        <v>2</v>
      </c>
      <c r="E23" s="61">
        <f t="shared" si="1"/>
        <v>0</v>
      </c>
      <c r="F23" s="66">
        <f t="shared" si="0"/>
        <v>0</v>
      </c>
    </row>
    <row r="24" spans="1:6" s="14" customFormat="1" ht="24.95" customHeight="1">
      <c r="A24" s="89"/>
      <c r="B24" s="59" t="s">
        <v>22</v>
      </c>
      <c r="C24" s="60">
        <v>0</v>
      </c>
      <c r="D24" s="60">
        <v>0</v>
      </c>
      <c r="E24" s="61" t="str">
        <f t="shared" si="1"/>
        <v xml:space="preserve"> </v>
      </c>
      <c r="F24" s="66" t="str">
        <f t="shared" si="0"/>
        <v xml:space="preserve"> </v>
      </c>
    </row>
    <row r="25" spans="1:6" s="14" customFormat="1" ht="24.95" customHeight="1">
      <c r="A25" s="89"/>
      <c r="B25" s="59" t="s">
        <v>13</v>
      </c>
      <c r="C25" s="60">
        <v>1.2</v>
      </c>
      <c r="D25" s="60">
        <v>0.3</v>
      </c>
      <c r="E25" s="61">
        <f t="shared" si="1"/>
        <v>0.89999999999999991</v>
      </c>
      <c r="F25" s="66">
        <f t="shared" si="0"/>
        <v>0.75</v>
      </c>
    </row>
    <row r="26" spans="1:6" s="14" customFormat="1" ht="24.95" customHeight="1">
      <c r="A26" s="89"/>
      <c r="B26" s="59" t="s">
        <v>14</v>
      </c>
      <c r="C26" s="60">
        <v>0.2</v>
      </c>
      <c r="D26" s="60">
        <v>0.15</v>
      </c>
      <c r="E26" s="61">
        <f t="shared" si="1"/>
        <v>5.0000000000000017E-2</v>
      </c>
      <c r="F26" s="66">
        <f t="shared" si="0"/>
        <v>0.25000000000000006</v>
      </c>
    </row>
    <row r="27" spans="1:6" s="14" customFormat="1" ht="24.95" customHeight="1">
      <c r="A27" s="89"/>
      <c r="B27" s="59" t="s">
        <v>15</v>
      </c>
      <c r="C27" s="60">
        <v>1</v>
      </c>
      <c r="D27" s="60">
        <v>0.2</v>
      </c>
      <c r="E27" s="61">
        <f t="shared" si="1"/>
        <v>0.8</v>
      </c>
      <c r="F27" s="66">
        <f t="shared" si="0"/>
        <v>0.8</v>
      </c>
    </row>
    <row r="28" spans="1:6" s="14" customFormat="1" ht="24.95" customHeight="1">
      <c r="A28" s="89"/>
      <c r="B28" s="59"/>
      <c r="C28" s="60"/>
      <c r="D28" s="60"/>
      <c r="E28" s="61" t="str">
        <f t="shared" si="1"/>
        <v xml:space="preserve"> </v>
      </c>
      <c r="F28" s="66" t="str">
        <f t="shared" si="0"/>
        <v xml:space="preserve"> </v>
      </c>
    </row>
    <row r="29" spans="1:6" s="14" customFormat="1" ht="24.95" customHeight="1" thickBot="1">
      <c r="A29" s="98"/>
      <c r="B29" s="67" t="s">
        <v>23</v>
      </c>
      <c r="C29" s="68">
        <f>SUM(C15:C28)</f>
        <v>24</v>
      </c>
      <c r="D29" s="68">
        <f>SUM(D15:D28)</f>
        <v>10.75</v>
      </c>
      <c r="E29" s="68">
        <f t="shared" si="1"/>
        <v>13.25</v>
      </c>
      <c r="F29" s="69">
        <f t="shared" si="0"/>
        <v>0.55208333333333337</v>
      </c>
    </row>
    <row r="30" spans="1:6" s="14" customFormat="1" ht="18.75" customHeight="1">
      <c r="A30" s="96" t="s">
        <v>57</v>
      </c>
      <c r="B30" s="77" t="s">
        <v>0</v>
      </c>
      <c r="C30" s="62" t="s">
        <v>1</v>
      </c>
      <c r="D30" s="62" t="s">
        <v>2</v>
      </c>
      <c r="E30" s="63" t="s">
        <v>3</v>
      </c>
      <c r="F30" s="64" t="s">
        <v>4</v>
      </c>
    </row>
    <row r="31" spans="1:6" s="14" customFormat="1" ht="17.25">
      <c r="A31" s="97"/>
      <c r="B31" s="78"/>
      <c r="C31" s="57" t="s">
        <v>5</v>
      </c>
      <c r="D31" s="57" t="s">
        <v>5</v>
      </c>
      <c r="E31" s="58" t="s">
        <v>5</v>
      </c>
      <c r="F31" s="65" t="s">
        <v>6</v>
      </c>
    </row>
    <row r="32" spans="1:6" s="14" customFormat="1" ht="17.25">
      <c r="A32" s="97"/>
      <c r="B32" s="78"/>
      <c r="C32" s="57" t="s">
        <v>7</v>
      </c>
      <c r="D32" s="57" t="s">
        <v>8</v>
      </c>
      <c r="E32" s="58" t="s">
        <v>9</v>
      </c>
      <c r="F32" s="65" t="s">
        <v>16</v>
      </c>
    </row>
    <row r="33" spans="1:14" s="14" customFormat="1" ht="24.95" customHeight="1">
      <c r="A33" s="89" t="s">
        <v>50</v>
      </c>
      <c r="B33" s="59" t="s">
        <v>17</v>
      </c>
      <c r="C33" s="60">
        <v>6</v>
      </c>
      <c r="D33" s="60">
        <v>0</v>
      </c>
      <c r="E33" s="61">
        <f t="shared" ref="E33:E47" si="2">IF(C33=0," ",C33-D33)</f>
        <v>6</v>
      </c>
      <c r="F33" s="66">
        <f t="shared" ref="F33:F47" si="3">IF(C33=0," ",E33/C33)</f>
        <v>1</v>
      </c>
    </row>
    <row r="34" spans="1:14" s="14" customFormat="1" ht="24.95" customHeight="1">
      <c r="A34" s="89"/>
      <c r="B34" s="59" t="s">
        <v>28</v>
      </c>
      <c r="C34" s="60">
        <v>1.5</v>
      </c>
      <c r="D34" s="60">
        <v>0</v>
      </c>
      <c r="E34" s="61">
        <f t="shared" si="2"/>
        <v>1.5</v>
      </c>
      <c r="F34" s="66">
        <f t="shared" si="3"/>
        <v>1</v>
      </c>
    </row>
    <row r="35" spans="1:14" s="14" customFormat="1" ht="24.95" customHeight="1">
      <c r="A35" s="89"/>
      <c r="B35" s="59" t="s">
        <v>18</v>
      </c>
      <c r="C35" s="60">
        <v>1</v>
      </c>
      <c r="D35" s="60">
        <v>0</v>
      </c>
      <c r="E35" s="61">
        <f t="shared" si="2"/>
        <v>1</v>
      </c>
      <c r="F35" s="66">
        <f t="shared" si="3"/>
        <v>1</v>
      </c>
      <c r="G35" s="15"/>
      <c r="H35" s="17"/>
      <c r="I35" s="17"/>
      <c r="J35" s="17"/>
      <c r="K35" s="17"/>
      <c r="L35" s="17"/>
      <c r="M35" s="17"/>
      <c r="N35" s="17"/>
    </row>
    <row r="36" spans="1:14" s="14" customFormat="1" ht="24.95" customHeight="1">
      <c r="A36" s="89"/>
      <c r="B36" s="59" t="s">
        <v>19</v>
      </c>
      <c r="C36" s="60">
        <v>2</v>
      </c>
      <c r="D36" s="60">
        <v>0</v>
      </c>
      <c r="E36" s="61">
        <f t="shared" si="2"/>
        <v>2</v>
      </c>
      <c r="F36" s="66">
        <f t="shared" si="3"/>
        <v>1</v>
      </c>
      <c r="G36" s="94"/>
      <c r="H36" s="94"/>
      <c r="I36" s="75"/>
      <c r="J36" s="75"/>
      <c r="K36" s="75"/>
      <c r="L36" s="75"/>
      <c r="M36" s="75"/>
      <c r="N36" s="75"/>
    </row>
    <row r="37" spans="1:14" s="14" customFormat="1" ht="24.95" customHeight="1">
      <c r="A37" s="89"/>
      <c r="B37" s="59" t="s">
        <v>20</v>
      </c>
      <c r="C37" s="60">
        <v>3</v>
      </c>
      <c r="D37" s="60">
        <v>0</v>
      </c>
      <c r="E37" s="61">
        <f t="shared" si="2"/>
        <v>3</v>
      </c>
      <c r="F37" s="66">
        <f t="shared" si="3"/>
        <v>1</v>
      </c>
      <c r="G37" s="93"/>
      <c r="H37" s="93"/>
      <c r="I37" s="91"/>
      <c r="J37" s="91"/>
      <c r="K37" s="91"/>
      <c r="L37" s="91"/>
      <c r="M37" s="91"/>
      <c r="N37" s="91"/>
    </row>
    <row r="38" spans="1:14" s="14" customFormat="1" ht="24.95" customHeight="1">
      <c r="A38" s="89"/>
      <c r="B38" s="59" t="s">
        <v>59</v>
      </c>
      <c r="C38" s="60">
        <v>2.5</v>
      </c>
      <c r="D38" s="60">
        <v>2.5</v>
      </c>
      <c r="E38" s="61"/>
      <c r="F38" s="66"/>
      <c r="G38" s="54"/>
      <c r="H38" s="54"/>
      <c r="I38" s="53"/>
      <c r="J38" s="53"/>
      <c r="K38" s="53"/>
      <c r="L38" s="53"/>
      <c r="M38" s="53"/>
      <c r="N38" s="53"/>
    </row>
    <row r="39" spans="1:14" s="14" customFormat="1" ht="24.95" customHeight="1">
      <c r="A39" s="89"/>
      <c r="B39" s="59" t="s">
        <v>11</v>
      </c>
      <c r="C39" s="60">
        <v>0.5</v>
      </c>
      <c r="D39" s="60">
        <v>0.5</v>
      </c>
      <c r="E39" s="61">
        <f t="shared" si="2"/>
        <v>0</v>
      </c>
      <c r="F39" s="66">
        <f t="shared" si="3"/>
        <v>0</v>
      </c>
      <c r="G39" s="92"/>
      <c r="H39" s="92"/>
      <c r="I39" s="91"/>
      <c r="J39" s="91"/>
      <c r="K39" s="91"/>
      <c r="L39" s="91"/>
      <c r="M39" s="91"/>
      <c r="N39" s="91"/>
    </row>
    <row r="40" spans="1:14" s="14" customFormat="1" ht="24.95" customHeight="1">
      <c r="A40" s="89"/>
      <c r="B40" s="59" t="s">
        <v>21</v>
      </c>
      <c r="C40" s="60">
        <v>0.1</v>
      </c>
      <c r="D40" s="60">
        <v>0.1</v>
      </c>
      <c r="E40" s="61">
        <f t="shared" si="2"/>
        <v>0</v>
      </c>
      <c r="F40" s="66">
        <f t="shared" si="3"/>
        <v>0</v>
      </c>
      <c r="G40" s="92"/>
      <c r="H40" s="92"/>
      <c r="I40" s="91"/>
      <c r="J40" s="91"/>
      <c r="K40" s="91"/>
      <c r="L40" s="91"/>
      <c r="M40" s="91"/>
      <c r="N40" s="91"/>
    </row>
    <row r="41" spans="1:14" s="14" customFormat="1" ht="24.95" customHeight="1">
      <c r="A41" s="89"/>
      <c r="B41" s="59" t="s">
        <v>12</v>
      </c>
      <c r="C41" s="60">
        <v>2</v>
      </c>
      <c r="D41" s="60">
        <v>2</v>
      </c>
      <c r="E41" s="61">
        <f t="shared" si="2"/>
        <v>0</v>
      </c>
      <c r="F41" s="66">
        <f t="shared" si="3"/>
        <v>0</v>
      </c>
    </row>
    <row r="42" spans="1:14" s="14" customFormat="1" ht="24.95" customHeight="1">
      <c r="A42" s="89"/>
      <c r="B42" s="59" t="s">
        <v>22</v>
      </c>
      <c r="C42" s="60">
        <v>0</v>
      </c>
      <c r="D42" s="60">
        <v>0</v>
      </c>
      <c r="E42" s="61"/>
      <c r="F42" s="66" t="str">
        <f t="shared" si="3"/>
        <v xml:space="preserve"> </v>
      </c>
    </row>
    <row r="43" spans="1:14" s="14" customFormat="1" ht="24.95" customHeight="1">
      <c r="A43" s="89"/>
      <c r="B43" s="59" t="s">
        <v>13</v>
      </c>
      <c r="C43" s="60">
        <v>1</v>
      </c>
      <c r="D43" s="60">
        <v>0</v>
      </c>
      <c r="E43" s="61">
        <f t="shared" si="2"/>
        <v>1</v>
      </c>
      <c r="F43" s="66">
        <f t="shared" si="3"/>
        <v>1</v>
      </c>
    </row>
    <row r="44" spans="1:14" s="14" customFormat="1" ht="24.95" customHeight="1">
      <c r="A44" s="89"/>
      <c r="B44" s="59" t="s">
        <v>14</v>
      </c>
      <c r="C44" s="60">
        <v>0.2</v>
      </c>
      <c r="D44" s="60">
        <v>0.2</v>
      </c>
      <c r="E44" s="61">
        <f t="shared" si="2"/>
        <v>0</v>
      </c>
      <c r="F44" s="66">
        <f t="shared" si="3"/>
        <v>0</v>
      </c>
    </row>
    <row r="45" spans="1:14" s="14" customFormat="1" ht="24.95" customHeight="1">
      <c r="A45" s="89"/>
      <c r="B45" s="59" t="s">
        <v>15</v>
      </c>
      <c r="C45" s="60">
        <v>1</v>
      </c>
      <c r="D45" s="60">
        <v>0</v>
      </c>
      <c r="E45" s="61">
        <f t="shared" si="2"/>
        <v>1</v>
      </c>
      <c r="F45" s="66">
        <f t="shared" si="3"/>
        <v>1</v>
      </c>
    </row>
    <row r="46" spans="1:14" s="14" customFormat="1" ht="24.95" customHeight="1">
      <c r="A46" s="89"/>
      <c r="B46" s="70"/>
      <c r="C46" s="60"/>
      <c r="D46" s="60"/>
      <c r="E46" s="61" t="str">
        <f t="shared" si="2"/>
        <v xml:space="preserve"> </v>
      </c>
      <c r="F46" s="66" t="str">
        <f t="shared" si="3"/>
        <v xml:space="preserve"> </v>
      </c>
    </row>
    <row r="47" spans="1:14" s="14" customFormat="1" ht="24.95" customHeight="1">
      <c r="A47" s="89"/>
      <c r="B47" s="58" t="s">
        <v>24</v>
      </c>
      <c r="C47" s="61">
        <f>SUM(C33:C46)</f>
        <v>20.8</v>
      </c>
      <c r="D47" s="61">
        <f>SUM(D33:D46)</f>
        <v>5.3</v>
      </c>
      <c r="E47" s="61">
        <f t="shared" si="2"/>
        <v>15.5</v>
      </c>
      <c r="F47" s="66">
        <f t="shared" si="3"/>
        <v>0.74519230769230771</v>
      </c>
    </row>
    <row r="48" spans="1:14" s="14" customFormat="1" ht="24.95" customHeight="1" thickBot="1">
      <c r="A48" s="90"/>
      <c r="B48" s="71" t="s">
        <v>25</v>
      </c>
      <c r="C48" s="72">
        <f>IF(C29=0,C47,C47/C29)</f>
        <v>0.8666666666666667</v>
      </c>
      <c r="D48" s="73"/>
      <c r="E48" s="73"/>
      <c r="F48" s="74"/>
    </row>
    <row r="49" spans="1:14" s="14" customFormat="1" ht="24" customHeight="1">
      <c r="A49" s="35" t="s">
        <v>58</v>
      </c>
      <c r="B49" s="43"/>
      <c r="C49" s="43"/>
      <c r="D49" s="43"/>
      <c r="E49" s="43"/>
      <c r="F49" s="43"/>
      <c r="G49" s="16"/>
      <c r="H49" s="16"/>
      <c r="I49" s="16"/>
      <c r="J49" s="16"/>
      <c r="K49" s="16"/>
      <c r="L49" s="16"/>
      <c r="M49" s="16"/>
      <c r="N49" s="16"/>
    </row>
    <row r="50" spans="1:14" ht="14.25">
      <c r="A50" s="36"/>
      <c r="B50" s="34"/>
      <c r="C50" s="34"/>
      <c r="D50" s="34"/>
      <c r="E50" s="34"/>
      <c r="F50" s="34"/>
      <c r="G50" s="3"/>
      <c r="H50" s="4"/>
      <c r="I50" s="4"/>
      <c r="J50" s="4"/>
      <c r="K50" s="4"/>
      <c r="L50" s="4"/>
      <c r="M50" s="4"/>
      <c r="N50" s="4"/>
    </row>
    <row r="51" spans="1:14" ht="14.25">
      <c r="G51" s="8"/>
      <c r="H51" s="9"/>
      <c r="I51" s="9"/>
      <c r="J51" s="9"/>
      <c r="K51" s="11"/>
      <c r="L51" s="7"/>
      <c r="M51" s="11"/>
      <c r="N51" s="9"/>
    </row>
    <row r="52" spans="1:14" ht="14.25">
      <c r="G52" s="12"/>
      <c r="H52" s="12"/>
      <c r="I52" s="12"/>
      <c r="J52" s="12"/>
      <c r="K52" s="11"/>
      <c r="L52" s="7"/>
      <c r="M52" s="13"/>
      <c r="N52" s="9"/>
    </row>
    <row r="53" spans="1:14" ht="14.25">
      <c r="G53" s="12"/>
      <c r="H53" s="12"/>
      <c r="I53" s="12"/>
      <c r="J53" s="12"/>
      <c r="K53" s="11"/>
      <c r="L53" s="7"/>
      <c r="M53" s="13"/>
      <c r="N53" s="7"/>
    </row>
    <row r="54" spans="1:14" ht="14.25">
      <c r="G54" s="12"/>
      <c r="H54" s="12"/>
      <c r="I54" s="12"/>
      <c r="J54" s="12"/>
      <c r="K54" s="11"/>
      <c r="L54" s="7"/>
      <c r="M54" s="13"/>
      <c r="N54" s="10"/>
    </row>
    <row r="55" spans="1:14">
      <c r="G55" s="2"/>
      <c r="H55" s="2"/>
      <c r="I55" s="2"/>
      <c r="J55" s="2"/>
      <c r="K55" s="2"/>
      <c r="L55" s="2"/>
      <c r="M55" s="2"/>
      <c r="N55" s="2"/>
    </row>
  </sheetData>
  <mergeCells count="31">
    <mergeCell ref="M36:N36"/>
    <mergeCell ref="G37:H37"/>
    <mergeCell ref="I37:J37"/>
    <mergeCell ref="K37:L37"/>
    <mergeCell ref="M37:N37"/>
    <mergeCell ref="G36:H36"/>
    <mergeCell ref="I36:J36"/>
    <mergeCell ref="M39:N39"/>
    <mergeCell ref="G40:H40"/>
    <mergeCell ref="I40:J40"/>
    <mergeCell ref="K40:L40"/>
    <mergeCell ref="M40:N40"/>
    <mergeCell ref="G39:H39"/>
    <mergeCell ref="I39:J39"/>
    <mergeCell ref="K39:L39"/>
    <mergeCell ref="K36:L36"/>
    <mergeCell ref="A1:F1"/>
    <mergeCell ref="B12:B14"/>
    <mergeCell ref="B7:C7"/>
    <mergeCell ref="B8:C8"/>
    <mergeCell ref="E7:F7"/>
    <mergeCell ref="E8:F8"/>
    <mergeCell ref="E2:F2"/>
    <mergeCell ref="B9:F9"/>
    <mergeCell ref="A4:F4"/>
    <mergeCell ref="A33:A48"/>
    <mergeCell ref="B30:B32"/>
    <mergeCell ref="G6:G7"/>
    <mergeCell ref="A12:A14"/>
    <mergeCell ref="A15:A29"/>
    <mergeCell ref="A30:A32"/>
  </mergeCells>
  <phoneticPr fontId="4"/>
  <pageMargins left="0.43307086614173229" right="0.23622047244094491" top="0.74803149606299213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F19" sqref="F19:H19"/>
    </sheetView>
  </sheetViews>
  <sheetFormatPr defaultRowHeight="14.25"/>
  <cols>
    <col min="1" max="1" width="14.5" style="44" customWidth="1"/>
    <col min="2" max="2" width="13" style="44" customWidth="1"/>
    <col min="3" max="5" width="10.875" style="44" customWidth="1"/>
    <col min="6" max="8" width="11.125" style="44" customWidth="1"/>
    <col min="9" max="16384" width="9" style="44"/>
  </cols>
  <sheetData>
    <row r="1" spans="1:9" ht="39" customHeight="1" thickBot="1">
      <c r="A1" s="99" t="s">
        <v>55</v>
      </c>
      <c r="B1" s="99"/>
      <c r="C1" s="99"/>
      <c r="D1" s="99"/>
      <c r="E1" s="99"/>
      <c r="F1" s="99"/>
      <c r="G1" s="99"/>
      <c r="H1" s="99"/>
    </row>
    <row r="2" spans="1:9" ht="63" customHeight="1">
      <c r="A2" s="116" t="s">
        <v>29</v>
      </c>
      <c r="B2" s="117"/>
      <c r="C2" s="110" t="s">
        <v>64</v>
      </c>
      <c r="D2" s="110"/>
      <c r="E2" s="110"/>
      <c r="F2" s="110"/>
      <c r="G2" s="110"/>
      <c r="H2" s="111"/>
      <c r="I2" s="45"/>
    </row>
    <row r="3" spans="1:9" ht="59.25" customHeight="1" thickBot="1">
      <c r="A3" s="114" t="s">
        <v>30</v>
      </c>
      <c r="B3" s="115"/>
      <c r="C3" s="130" t="s">
        <v>65</v>
      </c>
      <c r="D3" s="131"/>
      <c r="E3" s="131"/>
      <c r="F3" s="131"/>
      <c r="G3" s="131"/>
      <c r="H3" s="132"/>
      <c r="I3" s="45"/>
    </row>
    <row r="5" spans="1:9" ht="18.75" customHeight="1" thickBot="1">
      <c r="A5" s="52" t="s">
        <v>41</v>
      </c>
    </row>
    <row r="6" spans="1:9" ht="24.95" customHeight="1">
      <c r="A6" s="105"/>
      <c r="B6" s="106"/>
      <c r="C6" s="107" t="s">
        <v>39</v>
      </c>
      <c r="D6" s="108"/>
      <c r="E6" s="109"/>
      <c r="F6" s="133" t="s">
        <v>31</v>
      </c>
      <c r="G6" s="133"/>
      <c r="H6" s="134"/>
    </row>
    <row r="7" spans="1:9" ht="24.95" customHeight="1">
      <c r="A7" s="112" t="s">
        <v>42</v>
      </c>
      <c r="B7" s="113"/>
      <c r="C7" s="123"/>
      <c r="D7" s="124"/>
      <c r="E7" s="126"/>
      <c r="F7" s="123" t="s">
        <v>66</v>
      </c>
      <c r="G7" s="124"/>
      <c r="H7" s="125"/>
    </row>
    <row r="8" spans="1:9" ht="24.95" customHeight="1">
      <c r="A8" s="112" t="s">
        <v>10</v>
      </c>
      <c r="B8" s="113"/>
      <c r="C8" s="123"/>
      <c r="D8" s="124"/>
      <c r="E8" s="126"/>
      <c r="F8" s="123" t="s">
        <v>67</v>
      </c>
      <c r="G8" s="124"/>
      <c r="H8" s="125"/>
    </row>
    <row r="9" spans="1:9" ht="24.95" customHeight="1">
      <c r="A9" s="112" t="s">
        <v>43</v>
      </c>
      <c r="B9" s="113"/>
      <c r="C9" s="123"/>
      <c r="D9" s="124"/>
      <c r="E9" s="126"/>
      <c r="F9" s="123" t="s">
        <v>67</v>
      </c>
      <c r="G9" s="124"/>
      <c r="H9" s="125"/>
    </row>
    <row r="10" spans="1:9" ht="24.95" customHeight="1">
      <c r="A10" s="112" t="s">
        <v>47</v>
      </c>
      <c r="B10" s="113"/>
      <c r="C10" s="123"/>
      <c r="D10" s="124"/>
      <c r="E10" s="126"/>
      <c r="F10" s="123" t="s">
        <v>71</v>
      </c>
      <c r="G10" s="124"/>
      <c r="H10" s="125"/>
    </row>
    <row r="11" spans="1:9" ht="24.95" customHeight="1">
      <c r="A11" s="112" t="s">
        <v>20</v>
      </c>
      <c r="B11" s="113"/>
      <c r="C11" s="123"/>
      <c r="D11" s="124"/>
      <c r="E11" s="126"/>
      <c r="F11" s="123" t="s">
        <v>68</v>
      </c>
      <c r="G11" s="124"/>
      <c r="H11" s="125"/>
    </row>
    <row r="12" spans="1:9" ht="24.95" customHeight="1">
      <c r="A12" s="103" t="s">
        <v>59</v>
      </c>
      <c r="B12" s="104"/>
      <c r="C12" s="123" t="s">
        <v>76</v>
      </c>
      <c r="D12" s="124"/>
      <c r="E12" s="126"/>
      <c r="F12" s="123"/>
      <c r="G12" s="124"/>
      <c r="H12" s="125"/>
    </row>
    <row r="13" spans="1:9" ht="24.95" customHeight="1">
      <c r="A13" s="112" t="s">
        <v>11</v>
      </c>
      <c r="B13" s="113"/>
      <c r="C13" s="123"/>
      <c r="D13" s="124"/>
      <c r="E13" s="126"/>
      <c r="F13" s="123" t="s">
        <v>69</v>
      </c>
      <c r="G13" s="124"/>
      <c r="H13" s="125"/>
    </row>
    <row r="14" spans="1:9" ht="24.95" customHeight="1">
      <c r="A14" s="112" t="s">
        <v>21</v>
      </c>
      <c r="B14" s="113"/>
      <c r="C14" s="123"/>
      <c r="D14" s="124"/>
      <c r="E14" s="126"/>
      <c r="F14" s="123" t="s">
        <v>69</v>
      </c>
      <c r="G14" s="124"/>
      <c r="H14" s="125"/>
    </row>
    <row r="15" spans="1:9" ht="24.95" customHeight="1">
      <c r="A15" s="112" t="s">
        <v>12</v>
      </c>
      <c r="B15" s="113"/>
      <c r="C15" s="123"/>
      <c r="D15" s="124"/>
      <c r="E15" s="126"/>
      <c r="F15" s="123" t="s">
        <v>70</v>
      </c>
      <c r="G15" s="124"/>
      <c r="H15" s="125"/>
    </row>
    <row r="16" spans="1:9" ht="24.95" customHeight="1">
      <c r="A16" s="103" t="s">
        <v>44</v>
      </c>
      <c r="B16" s="104"/>
      <c r="C16" s="123"/>
      <c r="D16" s="124"/>
      <c r="E16" s="126"/>
      <c r="F16" s="123" t="s">
        <v>70</v>
      </c>
      <c r="G16" s="124"/>
      <c r="H16" s="125"/>
    </row>
    <row r="17" spans="1:8" ht="24.95" customHeight="1">
      <c r="A17" s="112" t="s">
        <v>13</v>
      </c>
      <c r="B17" s="113"/>
      <c r="C17" s="123"/>
      <c r="D17" s="124"/>
      <c r="E17" s="126"/>
      <c r="F17" s="123" t="s">
        <v>77</v>
      </c>
      <c r="G17" s="124"/>
      <c r="H17" s="125"/>
    </row>
    <row r="18" spans="1:8" ht="24.95" customHeight="1">
      <c r="A18" s="112" t="s">
        <v>14</v>
      </c>
      <c r="B18" s="113"/>
      <c r="C18" s="123"/>
      <c r="D18" s="124"/>
      <c r="E18" s="126"/>
      <c r="F18" s="123" t="s">
        <v>77</v>
      </c>
      <c r="G18" s="124"/>
      <c r="H18" s="125"/>
    </row>
    <row r="19" spans="1:8" ht="24.95" customHeight="1">
      <c r="A19" s="112" t="s">
        <v>15</v>
      </c>
      <c r="B19" s="113"/>
      <c r="C19" s="123"/>
      <c r="D19" s="124"/>
      <c r="E19" s="126"/>
      <c r="F19" s="123" t="s">
        <v>72</v>
      </c>
      <c r="G19" s="124"/>
      <c r="H19" s="125"/>
    </row>
    <row r="20" spans="1:8" ht="24.75" customHeight="1" thickBot="1">
      <c r="A20" s="128"/>
      <c r="B20" s="129"/>
      <c r="C20" s="119"/>
      <c r="D20" s="120"/>
      <c r="E20" s="122"/>
      <c r="F20" s="119"/>
      <c r="G20" s="120"/>
      <c r="H20" s="121"/>
    </row>
    <row r="21" spans="1:8" ht="18.75" customHeight="1"/>
    <row r="22" spans="1:8" ht="39" customHeight="1" thickBot="1">
      <c r="A22" s="127" t="s">
        <v>53</v>
      </c>
      <c r="B22" s="127"/>
      <c r="C22" s="127"/>
      <c r="D22" s="127"/>
      <c r="E22" s="127"/>
      <c r="F22" s="127"/>
      <c r="G22" s="127"/>
      <c r="H22" s="127"/>
    </row>
    <row r="23" spans="1:8" ht="30.75" customHeight="1" thickBot="1">
      <c r="A23" s="100" t="s">
        <v>73</v>
      </c>
      <c r="B23" s="101"/>
      <c r="C23" s="101"/>
      <c r="D23" s="101"/>
      <c r="E23" s="101"/>
      <c r="F23" s="101"/>
      <c r="G23" s="101"/>
      <c r="H23" s="102"/>
    </row>
    <row r="24" spans="1:8" ht="18.75" customHeight="1"/>
    <row r="25" spans="1:8" ht="33" customHeight="1" thickBot="1">
      <c r="A25" s="127" t="s">
        <v>54</v>
      </c>
      <c r="B25" s="127"/>
      <c r="C25" s="127"/>
      <c r="D25" s="127"/>
      <c r="E25" s="127"/>
      <c r="F25" s="127"/>
      <c r="G25" s="127"/>
      <c r="H25" s="127"/>
    </row>
    <row r="26" spans="1:8" ht="25.5" customHeight="1">
      <c r="A26" s="46" t="s">
        <v>74</v>
      </c>
      <c r="B26" s="47"/>
      <c r="C26" s="47"/>
      <c r="D26" s="47"/>
      <c r="E26" s="47"/>
      <c r="F26" s="47"/>
      <c r="G26" s="47"/>
      <c r="H26" s="48"/>
    </row>
    <row r="27" spans="1:8" ht="25.5" customHeight="1" thickBot="1">
      <c r="A27" s="49" t="s">
        <v>45</v>
      </c>
      <c r="B27" s="50"/>
      <c r="C27" s="50"/>
      <c r="D27" s="50"/>
      <c r="E27" s="50"/>
      <c r="F27" s="50"/>
      <c r="G27" s="50"/>
      <c r="H27" s="51"/>
    </row>
    <row r="28" spans="1:8" ht="18.75" customHeight="1"/>
    <row r="29" spans="1:8" ht="18.75" customHeight="1" thickBot="1">
      <c r="A29" s="118" t="s">
        <v>46</v>
      </c>
      <c r="B29" s="118"/>
      <c r="C29" s="118"/>
      <c r="D29" s="118"/>
      <c r="E29" s="118"/>
      <c r="F29" s="118"/>
      <c r="G29" s="118"/>
      <c r="H29" s="118"/>
    </row>
    <row r="30" spans="1:8" ht="90.75" customHeight="1" thickBot="1">
      <c r="A30" s="135"/>
      <c r="B30" s="136"/>
      <c r="C30" s="136"/>
      <c r="D30" s="136"/>
      <c r="E30" s="136"/>
      <c r="F30" s="136"/>
      <c r="G30" s="136"/>
      <c r="H30" s="137"/>
    </row>
  </sheetData>
  <mergeCells count="55">
    <mergeCell ref="A30:H30"/>
    <mergeCell ref="F7:H7"/>
    <mergeCell ref="C7:E7"/>
    <mergeCell ref="F12:H12"/>
    <mergeCell ref="C12:E12"/>
    <mergeCell ref="F11:H11"/>
    <mergeCell ref="C11:E11"/>
    <mergeCell ref="F10:H10"/>
    <mergeCell ref="C10:E10"/>
    <mergeCell ref="F15:H15"/>
    <mergeCell ref="C15:E15"/>
    <mergeCell ref="F14:H14"/>
    <mergeCell ref="C14:E14"/>
    <mergeCell ref="F13:H13"/>
    <mergeCell ref="C13:E13"/>
    <mergeCell ref="F18:H18"/>
    <mergeCell ref="C3:H3"/>
    <mergeCell ref="F9:H9"/>
    <mergeCell ref="C9:E9"/>
    <mergeCell ref="F8:H8"/>
    <mergeCell ref="C8:E8"/>
    <mergeCell ref="F6:H6"/>
    <mergeCell ref="A10:B10"/>
    <mergeCell ref="A11:B11"/>
    <mergeCell ref="A12:B12"/>
    <mergeCell ref="C18:E18"/>
    <mergeCell ref="F17:H17"/>
    <mergeCell ref="C17:E17"/>
    <mergeCell ref="F16:H16"/>
    <mergeCell ref="C16:E16"/>
    <mergeCell ref="A29:H29"/>
    <mergeCell ref="F20:H20"/>
    <mergeCell ref="C20:E20"/>
    <mergeCell ref="F19:H19"/>
    <mergeCell ref="C19:E19"/>
    <mergeCell ref="A22:H22"/>
    <mergeCell ref="A25:H25"/>
    <mergeCell ref="A19:B19"/>
    <mergeCell ref="A20:B20"/>
    <mergeCell ref="A1:H1"/>
    <mergeCell ref="A23:H23"/>
    <mergeCell ref="A16:B16"/>
    <mergeCell ref="A6:B6"/>
    <mergeCell ref="C6:E6"/>
    <mergeCell ref="C2:H2"/>
    <mergeCell ref="A13:B13"/>
    <mergeCell ref="A14:B14"/>
    <mergeCell ref="A15:B15"/>
    <mergeCell ref="A3:B3"/>
    <mergeCell ref="A2:B2"/>
    <mergeCell ref="A7:B7"/>
    <mergeCell ref="A8:B8"/>
    <mergeCell ref="A9:B9"/>
    <mergeCell ref="A17:B17"/>
    <mergeCell ref="A18:B18"/>
  </mergeCells>
  <phoneticPr fontId="4"/>
  <pageMargins left="0.70866141732283472" right="0.51181102362204722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おもて</vt:lpstr>
      <vt:lpstr>うら</vt:lpstr>
      <vt:lpstr>うら!Print_Area</vt:lpstr>
      <vt:lpstr>おもて!Print_Area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半田市</dc:creator>
  <cp:lastModifiedBy>半田市</cp:lastModifiedBy>
  <cp:lastPrinted>2020-01-30T06:59:59Z</cp:lastPrinted>
  <dcterms:created xsi:type="dcterms:W3CDTF">2020-01-28T00:15:57Z</dcterms:created>
  <dcterms:modified xsi:type="dcterms:W3CDTF">2020-04-08T00:34:47Z</dcterms:modified>
</cp:coreProperties>
</file>