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-lg\教育部\博物館\課内\博物館\21 文化財\02 補助金関係\02文化財補助金(市）\01有形民俗文化財伝承費補助金(126,000円小規模）\申請様式　一式\R7年度\"/>
    </mc:Choice>
  </mc:AlternateContent>
  <xr:revisionPtr revIDLastSave="0" documentId="13_ncr:1_{40987ADE-8D62-423D-B21D-AABE39301C73}" xr6:coauthVersionLast="47" xr6:coauthVersionMax="47" xr10:uidLastSave="{00000000-0000-0000-0000-000000000000}"/>
  <bookViews>
    <workbookView xWindow="-120" yWindow="-120" windowWidth="20730" windowHeight="11040" activeTab="3" xr2:uid="{00000000-000D-0000-FFFF-FFFF00000000}"/>
  </bookViews>
  <sheets>
    <sheet name="⑦事業報告" sheetId="3" r:id="rId1"/>
    <sheet name="⑧決算 " sheetId="6" r:id="rId2"/>
    <sheet name="⑨計画" sheetId="7" r:id="rId3"/>
    <sheet name="⑩予算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  <c r="F7" i="6"/>
  <c r="E11" i="6"/>
  <c r="C58" i="6"/>
  <c r="D11" i="6"/>
  <c r="E55" i="6"/>
  <c r="D55" i="6"/>
  <c r="F55" i="6"/>
  <c r="F54" i="6"/>
  <c r="F53" i="6"/>
  <c r="F52" i="6"/>
  <c r="E51" i="6"/>
  <c r="D51" i="6"/>
  <c r="F51" i="6"/>
  <c r="F50" i="6"/>
  <c r="F49" i="6"/>
  <c r="F48" i="6"/>
  <c r="F47" i="6"/>
  <c r="F46" i="6"/>
  <c r="F45" i="6"/>
  <c r="F44" i="6"/>
  <c r="F43" i="6"/>
  <c r="E42" i="6"/>
  <c r="D42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E29" i="6"/>
  <c r="D29" i="6"/>
  <c r="F29" i="6"/>
  <c r="F28" i="6"/>
  <c r="F27" i="6"/>
  <c r="E26" i="6"/>
  <c r="D26" i="6"/>
  <c r="F26" i="6"/>
  <c r="F25" i="6"/>
  <c r="F24" i="6"/>
  <c r="F23" i="6"/>
  <c r="E22" i="6"/>
  <c r="D22" i="6"/>
  <c r="F22" i="6"/>
  <c r="F21" i="6"/>
  <c r="F20" i="6"/>
  <c r="F19" i="6"/>
  <c r="F18" i="6"/>
  <c r="F17" i="6"/>
  <c r="E16" i="6"/>
  <c r="E56" i="6"/>
  <c r="C59" i="6"/>
  <c r="D16" i="6"/>
  <c r="D56" i="6"/>
  <c r="F56" i="6"/>
  <c r="F15" i="6"/>
  <c r="F14" i="6"/>
  <c r="F10" i="6"/>
  <c r="F9" i="6"/>
  <c r="F8" i="6"/>
  <c r="F6" i="6"/>
  <c r="F11" i="6"/>
  <c r="D42" i="2"/>
  <c r="D55" i="2"/>
  <c r="D51" i="2"/>
  <c r="D29" i="2"/>
  <c r="D26" i="2"/>
  <c r="D22" i="2"/>
  <c r="D16" i="2"/>
  <c r="D56" i="2"/>
  <c r="C60" i="6"/>
  <c r="C61" i="6"/>
  <c r="F16" i="6"/>
</calcChain>
</file>

<file path=xl/sharedStrings.xml><?xml version="1.0" encoding="utf-8"?>
<sst xmlns="http://schemas.openxmlformats.org/spreadsheetml/2006/main" count="320" uniqueCount="148">
  <si>
    <t>収入の部</t>
    <rPh sb="0" eb="2">
      <t>シュウニュウ</t>
    </rPh>
    <rPh sb="3" eb="4">
      <t>ブ</t>
    </rPh>
    <phoneticPr fontId="2"/>
  </si>
  <si>
    <t>項目</t>
    <rPh sb="0" eb="2">
      <t>コウモク</t>
    </rPh>
    <phoneticPr fontId="2"/>
  </si>
  <si>
    <t>細目</t>
    <rPh sb="0" eb="2">
      <t>サイモク</t>
    </rPh>
    <phoneticPr fontId="2"/>
  </si>
  <si>
    <t>内訳</t>
    <rPh sb="0" eb="2">
      <t>ウチワケ</t>
    </rPh>
    <phoneticPr fontId="2"/>
  </si>
  <si>
    <t>祭礼予算</t>
    <rPh sb="0" eb="2">
      <t>サイレイ</t>
    </rPh>
    <rPh sb="2" eb="4">
      <t>ヨサン</t>
    </rPh>
    <phoneticPr fontId="2"/>
  </si>
  <si>
    <t>祝儀</t>
    <rPh sb="0" eb="2">
      <t>シュウギ</t>
    </rPh>
    <phoneticPr fontId="2"/>
  </si>
  <si>
    <t>雑収入</t>
    <rPh sb="0" eb="3">
      <t>ザッシュウニュウ</t>
    </rPh>
    <phoneticPr fontId="2"/>
  </si>
  <si>
    <t>計</t>
    <rPh sb="0" eb="1">
      <t>ケイ</t>
    </rPh>
    <phoneticPr fontId="2"/>
  </si>
  <si>
    <t>支出の部</t>
    <rPh sb="0" eb="2">
      <t>シシュツ</t>
    </rPh>
    <rPh sb="3" eb="4">
      <t>ブ</t>
    </rPh>
    <phoneticPr fontId="2"/>
  </si>
  <si>
    <t>予算内訳</t>
    <rPh sb="0" eb="2">
      <t>ヨサン</t>
    </rPh>
    <rPh sb="2" eb="4">
      <t>ウチワケ</t>
    </rPh>
    <phoneticPr fontId="2"/>
  </si>
  <si>
    <t>神社費</t>
    <rPh sb="0" eb="2">
      <t>ジンジャ</t>
    </rPh>
    <rPh sb="2" eb="3">
      <t>ヒ</t>
    </rPh>
    <phoneticPr fontId="2"/>
  </si>
  <si>
    <t>祈祷料</t>
    <rPh sb="0" eb="2">
      <t>キトウ</t>
    </rPh>
    <rPh sb="2" eb="3">
      <t>リョウ</t>
    </rPh>
    <phoneticPr fontId="2"/>
  </si>
  <si>
    <t>祈祷</t>
    <rPh sb="0" eb="2">
      <t>キトウ</t>
    </rPh>
    <phoneticPr fontId="2"/>
  </si>
  <si>
    <t>小計</t>
    <rPh sb="0" eb="2">
      <t>ショウケイ</t>
    </rPh>
    <phoneticPr fontId="2"/>
  </si>
  <si>
    <t>会合費</t>
    <rPh sb="0" eb="2">
      <t>カイゴウ</t>
    </rPh>
    <rPh sb="2" eb="3">
      <t>ヒ</t>
    </rPh>
    <phoneticPr fontId="2"/>
  </si>
  <si>
    <t>衣装関係費</t>
    <rPh sb="0" eb="2">
      <t>イショウ</t>
    </rPh>
    <rPh sb="2" eb="4">
      <t>カンケイ</t>
    </rPh>
    <rPh sb="4" eb="5">
      <t>ヒ</t>
    </rPh>
    <phoneticPr fontId="2"/>
  </si>
  <si>
    <t>晒</t>
    <rPh sb="0" eb="1">
      <t>サラ</t>
    </rPh>
    <phoneticPr fontId="2"/>
  </si>
  <si>
    <t>手ぬぐい</t>
    <rPh sb="0" eb="1">
      <t>テ</t>
    </rPh>
    <phoneticPr fontId="2"/>
  </si>
  <si>
    <t>ｸﾘｰﾆﾝｸﾞ代</t>
    <rPh sb="7" eb="8">
      <t>ダイ</t>
    </rPh>
    <phoneticPr fontId="2"/>
  </si>
  <si>
    <t>振る舞い費</t>
    <rPh sb="0" eb="1">
      <t>フ</t>
    </rPh>
    <rPh sb="2" eb="3">
      <t>マ</t>
    </rPh>
    <rPh sb="4" eb="5">
      <t>ヒ</t>
    </rPh>
    <phoneticPr fontId="2"/>
  </si>
  <si>
    <t>飲食費</t>
    <rPh sb="0" eb="2">
      <t>インショク</t>
    </rPh>
    <rPh sb="2" eb="3">
      <t>ヒ</t>
    </rPh>
    <phoneticPr fontId="2"/>
  </si>
  <si>
    <t>解体（昼食）</t>
    <rPh sb="0" eb="2">
      <t>カイタイ</t>
    </rPh>
    <rPh sb="3" eb="5">
      <t>チュウショク</t>
    </rPh>
    <phoneticPr fontId="2"/>
  </si>
  <si>
    <t>本楽祭 夜 宴会</t>
    <rPh sb="0" eb="3">
      <t>ホンガクサイ</t>
    </rPh>
    <rPh sb="4" eb="5">
      <t>ヨル</t>
    </rPh>
    <rPh sb="6" eb="8">
      <t>エンカイ</t>
    </rPh>
    <phoneticPr fontId="2"/>
  </si>
  <si>
    <t>本楽祭夕食</t>
    <rPh sb="0" eb="1">
      <t>ホン</t>
    </rPh>
    <rPh sb="1" eb="3">
      <t>ガクサイ</t>
    </rPh>
    <rPh sb="3" eb="4">
      <t>ユウ</t>
    </rPh>
    <rPh sb="4" eb="5">
      <t>ショク</t>
    </rPh>
    <phoneticPr fontId="2"/>
  </si>
  <si>
    <t>ｼﾞｭｰｽ　珈琲　茶</t>
    <rPh sb="6" eb="8">
      <t>コーヒー</t>
    </rPh>
    <rPh sb="9" eb="10">
      <t>チャ</t>
    </rPh>
    <phoneticPr fontId="2"/>
  </si>
  <si>
    <t>その他酒代</t>
    <rPh sb="2" eb="3">
      <t>タ</t>
    </rPh>
    <rPh sb="3" eb="4">
      <t>サケ</t>
    </rPh>
    <rPh sb="4" eb="5">
      <t>ダイ</t>
    </rPh>
    <phoneticPr fontId="2"/>
  </si>
  <si>
    <t>板洗い</t>
    <rPh sb="0" eb="1">
      <t>イタ</t>
    </rPh>
    <rPh sb="1" eb="2">
      <t>アラ</t>
    </rPh>
    <phoneticPr fontId="2"/>
  </si>
  <si>
    <t>保険</t>
    <rPh sb="0" eb="2">
      <t>ホケン</t>
    </rPh>
    <phoneticPr fontId="2"/>
  </si>
  <si>
    <t>祭礼車</t>
    <rPh sb="0" eb="3">
      <t>サイレイシャ</t>
    </rPh>
    <phoneticPr fontId="2"/>
  </si>
  <si>
    <t>燃料費</t>
    <rPh sb="0" eb="3">
      <t>ネンリョウヒ</t>
    </rPh>
    <phoneticPr fontId="2"/>
  </si>
  <si>
    <t>ガソリン代</t>
    <rPh sb="4" eb="5">
      <t>ダイ</t>
    </rPh>
    <phoneticPr fontId="2"/>
  </si>
  <si>
    <t>組立解体費</t>
    <rPh sb="0" eb="2">
      <t>クミタテ</t>
    </rPh>
    <rPh sb="2" eb="4">
      <t>カイタイ</t>
    </rPh>
    <rPh sb="4" eb="5">
      <t>ヒ</t>
    </rPh>
    <phoneticPr fontId="2"/>
  </si>
  <si>
    <t>道具代　消耗品</t>
    <rPh sb="0" eb="2">
      <t>ドウグ</t>
    </rPh>
    <rPh sb="2" eb="3">
      <t>ダイ</t>
    </rPh>
    <rPh sb="4" eb="7">
      <t>ショウモウヒン</t>
    </rPh>
    <phoneticPr fontId="2"/>
  </si>
  <si>
    <t>大工方費用</t>
    <rPh sb="0" eb="2">
      <t>ダイク</t>
    </rPh>
    <rPh sb="2" eb="3">
      <t>カタ</t>
    </rPh>
    <rPh sb="3" eb="5">
      <t>ヒヨウ</t>
    </rPh>
    <phoneticPr fontId="2"/>
  </si>
  <si>
    <t>整地費</t>
    <rPh sb="0" eb="2">
      <t>セイチ</t>
    </rPh>
    <rPh sb="2" eb="3">
      <t>ヒ</t>
    </rPh>
    <phoneticPr fontId="2"/>
  </si>
  <si>
    <t>山ノ神整地　重機代</t>
    <rPh sb="0" eb="1">
      <t>ヤマ</t>
    </rPh>
    <rPh sb="2" eb="3">
      <t>カミ</t>
    </rPh>
    <rPh sb="3" eb="5">
      <t>セイチ</t>
    </rPh>
    <rPh sb="6" eb="8">
      <t>ジュウキ</t>
    </rPh>
    <rPh sb="8" eb="9">
      <t>ダイ</t>
    </rPh>
    <phoneticPr fontId="2"/>
  </si>
  <si>
    <t>重機ﾚﾝﾀﾙ代</t>
    <rPh sb="0" eb="2">
      <t>ジュウキ</t>
    </rPh>
    <rPh sb="6" eb="7">
      <t>ダイ</t>
    </rPh>
    <phoneticPr fontId="2"/>
  </si>
  <si>
    <t>写真代</t>
    <rPh sb="0" eb="2">
      <t>シャシン</t>
    </rPh>
    <rPh sb="2" eb="3">
      <t>ダイ</t>
    </rPh>
    <phoneticPr fontId="2"/>
  </si>
  <si>
    <t>記念写真</t>
    <rPh sb="0" eb="2">
      <t>キネン</t>
    </rPh>
    <rPh sb="2" eb="4">
      <t>シャシン</t>
    </rPh>
    <phoneticPr fontId="2"/>
  </si>
  <si>
    <t>提灯</t>
    <rPh sb="0" eb="2">
      <t>チョウチン</t>
    </rPh>
    <phoneticPr fontId="2"/>
  </si>
  <si>
    <t>囃子費用</t>
    <rPh sb="0" eb="2">
      <t>ハヤシ</t>
    </rPh>
    <rPh sb="2" eb="4">
      <t>ヒヨウ</t>
    </rPh>
    <phoneticPr fontId="2"/>
  </si>
  <si>
    <t>若衆費用</t>
    <rPh sb="0" eb="1">
      <t>ワカ</t>
    </rPh>
    <rPh sb="1" eb="2">
      <t>シュ</t>
    </rPh>
    <rPh sb="2" eb="4">
      <t>ヒヨウ</t>
    </rPh>
    <phoneticPr fontId="2"/>
  </si>
  <si>
    <t>支出合計</t>
    <rPh sb="0" eb="2">
      <t>シシュツ</t>
    </rPh>
    <rPh sb="2" eb="4">
      <t>ゴウケイ</t>
    </rPh>
    <phoneticPr fontId="2"/>
  </si>
  <si>
    <t>祭礼車用　酒</t>
    <rPh sb="0" eb="1">
      <t>サイ</t>
    </rPh>
    <rPh sb="2" eb="3">
      <t>シャ</t>
    </rPh>
    <rPh sb="3" eb="4">
      <t>ヨウ</t>
    </rPh>
    <rPh sb="5" eb="6">
      <t>サケ</t>
    </rPh>
    <phoneticPr fontId="2"/>
  </si>
  <si>
    <t>祭礼車用　飲料水</t>
    <rPh sb="0" eb="2">
      <t>サイレイ</t>
    </rPh>
    <rPh sb="2" eb="3">
      <t>シャ</t>
    </rPh>
    <rPh sb="3" eb="4">
      <t>ヨウ</t>
    </rPh>
    <rPh sb="5" eb="8">
      <t>インリョウスイ</t>
    </rPh>
    <phoneticPr fontId="2"/>
  </si>
  <si>
    <t>50反</t>
    <rPh sb="2" eb="3">
      <t>タン</t>
    </rPh>
    <phoneticPr fontId="3"/>
  </si>
  <si>
    <t>ﾋﾞｰﾙ　酎ﾊｲ</t>
    <rPh sb="5" eb="7">
      <t>ハイ</t>
    </rPh>
    <phoneticPr fontId="3"/>
  </si>
  <si>
    <t>交換酒/御神酒</t>
    <rPh sb="0" eb="2">
      <t>コウカン</t>
    </rPh>
    <rPh sb="2" eb="3">
      <t>サケ</t>
    </rPh>
    <rPh sb="4" eb="7">
      <t>ゴシンシュ</t>
    </rPh>
    <phoneticPr fontId="2"/>
  </si>
  <si>
    <t>傷害賠償保険</t>
    <rPh sb="0" eb="2">
      <t>ショウガイ</t>
    </rPh>
    <rPh sb="2" eb="4">
      <t>バイショウ</t>
    </rPh>
    <rPh sb="4" eb="6">
      <t>ホケン</t>
    </rPh>
    <phoneticPr fontId="2"/>
  </si>
  <si>
    <t>日曜７時</t>
    <rPh sb="0" eb="2">
      <t>ニチヨウ</t>
    </rPh>
    <rPh sb="3" eb="4">
      <t>ジ</t>
    </rPh>
    <phoneticPr fontId="3"/>
  </si>
  <si>
    <t>組立（昼食）茶代</t>
    <rPh sb="0" eb="2">
      <t>クミタテ</t>
    </rPh>
    <rPh sb="3" eb="5">
      <t>チュウショク</t>
    </rPh>
    <rPh sb="6" eb="7">
      <t>チャ</t>
    </rPh>
    <rPh sb="7" eb="8">
      <t>ダイ</t>
    </rPh>
    <phoneticPr fontId="2"/>
  </si>
  <si>
    <t>上棟式/前夜祭</t>
    <rPh sb="0" eb="2">
      <t>ジョウトウ</t>
    </rPh>
    <rPh sb="2" eb="3">
      <t>シキ</t>
    </rPh>
    <rPh sb="4" eb="6">
      <t>ゼンヤ</t>
    </rPh>
    <rPh sb="6" eb="7">
      <t>サイ</t>
    </rPh>
    <phoneticPr fontId="2"/>
  </si>
  <si>
    <t>決算</t>
    <rPh sb="0" eb="2">
      <t>ケッサン</t>
    </rPh>
    <phoneticPr fontId="3"/>
  </si>
  <si>
    <t>予算</t>
    <rPh sb="0" eb="2">
      <t>ヨサン</t>
    </rPh>
    <phoneticPr fontId="2"/>
  </si>
  <si>
    <t>提灯修理</t>
    <rPh sb="2" eb="4">
      <t>シュウリ</t>
    </rPh>
    <phoneticPr fontId="3"/>
  </si>
  <si>
    <t>ロウソク</t>
    <phoneticPr fontId="2"/>
  </si>
  <si>
    <t>山車提灯・弓張り</t>
    <rPh sb="0" eb="2">
      <t>ダシ</t>
    </rPh>
    <rPh sb="2" eb="4">
      <t>チョウチン</t>
    </rPh>
    <rPh sb="5" eb="6">
      <t>ユミ</t>
    </rPh>
    <rPh sb="6" eb="7">
      <t>ハ</t>
    </rPh>
    <phoneticPr fontId="3"/>
  </si>
  <si>
    <t>おにぎり</t>
    <phoneticPr fontId="2"/>
  </si>
  <si>
    <t>行司費用</t>
    <rPh sb="0" eb="2">
      <t>ギョウジ</t>
    </rPh>
    <rPh sb="2" eb="4">
      <t>ヒヨウ</t>
    </rPh>
    <phoneticPr fontId="2"/>
  </si>
  <si>
    <t>雑費購入費</t>
    <rPh sb="0" eb="2">
      <t>ザッピ</t>
    </rPh>
    <rPh sb="2" eb="5">
      <t>コウニュウヒ</t>
    </rPh>
    <phoneticPr fontId="3"/>
  </si>
  <si>
    <t>祭礼2日間朝食</t>
    <rPh sb="0" eb="2">
      <t>サイレイ</t>
    </rPh>
    <rPh sb="3" eb="4">
      <t>ヒ</t>
    </rPh>
    <rPh sb="4" eb="5">
      <t>カン</t>
    </rPh>
    <rPh sb="5" eb="7">
      <t>チョウショク</t>
    </rPh>
    <phoneticPr fontId="2"/>
  </si>
  <si>
    <t>差額</t>
    <rPh sb="0" eb="2">
      <t>サガク</t>
    </rPh>
    <phoneticPr fontId="3"/>
  </si>
  <si>
    <t>レンターカー</t>
    <phoneticPr fontId="2"/>
  </si>
  <si>
    <t>（円）</t>
    <rPh sb="1" eb="2">
      <t>エン</t>
    </rPh>
    <phoneticPr fontId="3"/>
  </si>
  <si>
    <t>□□区より</t>
    <rPh sb="2" eb="3">
      <t>ク</t>
    </rPh>
    <phoneticPr fontId="3"/>
  </si>
  <si>
    <t>□□神社</t>
    <rPh sb="2" eb="4">
      <t>ジンジャ</t>
    </rPh>
    <phoneticPr fontId="2"/>
  </si>
  <si>
    <t>警察関係</t>
    <rPh sb="0" eb="2">
      <t>ケイサツ</t>
    </rPh>
    <rPh sb="2" eb="4">
      <t>カンケイ</t>
    </rPh>
    <phoneticPr fontId="2"/>
  </si>
  <si>
    <t>大行司関係</t>
    <rPh sb="0" eb="1">
      <t>オオ</t>
    </rPh>
    <rPh sb="1" eb="3">
      <t>ギョウジ</t>
    </rPh>
    <rPh sb="3" eb="5">
      <t>カンケイ</t>
    </rPh>
    <phoneticPr fontId="2"/>
  </si>
  <si>
    <t>年行事関係</t>
    <rPh sb="0" eb="1">
      <t>ネン</t>
    </rPh>
    <rPh sb="1" eb="3">
      <t>ギョウジ</t>
    </rPh>
    <rPh sb="3" eb="5">
      <t>カンケイ</t>
    </rPh>
    <phoneticPr fontId="2"/>
  </si>
  <si>
    <t>交通警備関係</t>
    <rPh sb="0" eb="2">
      <t>コウツウ</t>
    </rPh>
    <rPh sb="2" eb="4">
      <t>ケイビ</t>
    </rPh>
    <rPh sb="4" eb="6">
      <t>カンケイ</t>
    </rPh>
    <phoneticPr fontId="2"/>
  </si>
  <si>
    <t>10名</t>
    <rPh sb="2" eb="3">
      <t>ナ</t>
    </rPh>
    <phoneticPr fontId="2"/>
  </si>
  <si>
    <t>8名</t>
    <rPh sb="1" eb="2">
      <t>ナ</t>
    </rPh>
    <phoneticPr fontId="2"/>
  </si>
  <si>
    <t>20名</t>
    <rPh sb="2" eb="3">
      <t>ナ</t>
    </rPh>
    <phoneticPr fontId="2"/>
  </si>
  <si>
    <t>若衆関係</t>
    <rPh sb="0" eb="1">
      <t>ワカ</t>
    </rPh>
    <rPh sb="1" eb="2">
      <t>シュ</t>
    </rPh>
    <rPh sb="2" eb="4">
      <t>カンケイ</t>
    </rPh>
    <phoneticPr fontId="2"/>
  </si>
  <si>
    <t>4名</t>
    <rPh sb="1" eb="2">
      <t>ナ</t>
    </rPh>
    <phoneticPr fontId="2"/>
  </si>
  <si>
    <t>500本のし付</t>
    <rPh sb="3" eb="4">
      <t>ポン</t>
    </rPh>
    <rPh sb="6" eb="7">
      <t>ツ</t>
    </rPh>
    <phoneticPr fontId="3"/>
  </si>
  <si>
    <t>赤黒・裃</t>
    <rPh sb="0" eb="1">
      <t>アカ</t>
    </rPh>
    <rPh sb="1" eb="2">
      <t>クロ</t>
    </rPh>
    <rPh sb="3" eb="4">
      <t>カミシモ</t>
    </rPh>
    <phoneticPr fontId="2"/>
  </si>
  <si>
    <t>550個</t>
    <rPh sb="3" eb="4">
      <t>コ</t>
    </rPh>
    <phoneticPr fontId="2"/>
  </si>
  <si>
    <t>菓子他</t>
    <rPh sb="0" eb="2">
      <t>カシ</t>
    </rPh>
    <rPh sb="2" eb="3">
      <t>ホカ</t>
    </rPh>
    <phoneticPr fontId="2"/>
  </si>
  <si>
    <t>食事・飲物</t>
    <rPh sb="0" eb="2">
      <t>ショクジ</t>
    </rPh>
    <rPh sb="3" eb="4">
      <t>ノ</t>
    </rPh>
    <rPh sb="4" eb="5">
      <t>モノ</t>
    </rPh>
    <phoneticPr fontId="2"/>
  </si>
  <si>
    <t>神楽祭昼食</t>
    <rPh sb="0" eb="1">
      <t>シン</t>
    </rPh>
    <rPh sb="1" eb="2">
      <t>ガク</t>
    </rPh>
    <rPh sb="2" eb="3">
      <t>サイ</t>
    </rPh>
    <rPh sb="3" eb="5">
      <t>チュウショク</t>
    </rPh>
    <phoneticPr fontId="2"/>
  </si>
  <si>
    <t>本楽祭昼食</t>
    <rPh sb="0" eb="1">
      <t>ホン</t>
    </rPh>
    <rPh sb="1" eb="2">
      <t>ガク</t>
    </rPh>
    <rPh sb="2" eb="3">
      <t>サイ</t>
    </rPh>
    <rPh sb="3" eb="5">
      <t>チュウショク</t>
    </rPh>
    <phoneticPr fontId="2"/>
  </si>
  <si>
    <t>賠償・傷害</t>
    <rPh sb="0" eb="2">
      <t>バイショウ</t>
    </rPh>
    <rPh sb="3" eb="5">
      <t>ショウガイ</t>
    </rPh>
    <phoneticPr fontId="3"/>
  </si>
  <si>
    <t>2台</t>
    <rPh sb="1" eb="2">
      <t>ダイ</t>
    </rPh>
    <phoneticPr fontId="2"/>
  </si>
  <si>
    <t>100名</t>
    <rPh sb="3" eb="4">
      <t>ナ</t>
    </rPh>
    <phoneticPr fontId="2"/>
  </si>
  <si>
    <t>子供用菓子</t>
    <rPh sb="0" eb="2">
      <t>コドモ</t>
    </rPh>
    <rPh sb="2" eb="3">
      <t>ヨウ</t>
    </rPh>
    <rPh sb="3" eb="5">
      <t>カシ</t>
    </rPh>
    <phoneticPr fontId="2"/>
  </si>
  <si>
    <t>区配布</t>
    <rPh sb="0" eb="1">
      <t>ク</t>
    </rPh>
    <rPh sb="1" eb="3">
      <t>ハイフ</t>
    </rPh>
    <phoneticPr fontId="2"/>
  </si>
  <si>
    <t>収入決算額</t>
    <rPh sb="0" eb="2">
      <t>シュウニュウ</t>
    </rPh>
    <rPh sb="2" eb="4">
      <t>ケッサン</t>
    </rPh>
    <rPh sb="4" eb="5">
      <t>ガク</t>
    </rPh>
    <phoneticPr fontId="3"/>
  </si>
  <si>
    <t>支出決算額</t>
    <rPh sb="0" eb="2">
      <t>シシュツ</t>
    </rPh>
    <rPh sb="2" eb="4">
      <t>ケッサン</t>
    </rPh>
    <rPh sb="4" eb="5">
      <t>ガク</t>
    </rPh>
    <phoneticPr fontId="3"/>
  </si>
  <si>
    <t>差引残額</t>
    <rPh sb="0" eb="1">
      <t>サ</t>
    </rPh>
    <rPh sb="1" eb="2">
      <t>ヒ</t>
    </rPh>
    <rPh sb="2" eb="4">
      <t>ザンガク</t>
    </rPh>
    <phoneticPr fontId="3"/>
  </si>
  <si>
    <t>円</t>
    <rPh sb="0" eb="1">
      <t>エン</t>
    </rPh>
    <phoneticPr fontId="3"/>
  </si>
  <si>
    <t>以上のとおり報告します。</t>
    <rPh sb="0" eb="2">
      <t>イジョウ</t>
    </rPh>
    <rPh sb="6" eb="8">
      <t>ホウコク</t>
    </rPh>
    <phoneticPr fontId="3"/>
  </si>
  <si>
    <t>組長　　　　○○　○○</t>
    <rPh sb="0" eb="2">
      <t>クミチョウ</t>
    </rPh>
    <phoneticPr fontId="3"/>
  </si>
  <si>
    <t>福組長 　　○○　○○</t>
    <rPh sb="0" eb="1">
      <t>フク</t>
    </rPh>
    <rPh sb="1" eb="2">
      <t>クミ</t>
    </rPh>
    <rPh sb="2" eb="3">
      <t>チョウ</t>
    </rPh>
    <phoneticPr fontId="3"/>
  </si>
  <si>
    <t>勘定方　　 ○○　○○</t>
    <rPh sb="0" eb="2">
      <t>カンジョウ</t>
    </rPh>
    <rPh sb="2" eb="3">
      <t>カタ</t>
    </rPh>
    <phoneticPr fontId="3"/>
  </si>
  <si>
    <t>印</t>
    <rPh sb="0" eb="1">
      <t>イン</t>
    </rPh>
    <phoneticPr fontId="3"/>
  </si>
  <si>
    <t>上記のとおり相違ないことを確認しました。</t>
    <rPh sb="0" eb="2">
      <t>ジョウキ</t>
    </rPh>
    <rPh sb="6" eb="8">
      <t>ソウイ</t>
    </rPh>
    <rPh sb="13" eb="15">
      <t>カクニン</t>
    </rPh>
    <phoneticPr fontId="3"/>
  </si>
  <si>
    <t>監査　　　　□□　□□</t>
    <rPh sb="0" eb="2">
      <t>カンサ</t>
    </rPh>
    <phoneticPr fontId="3"/>
  </si>
  <si>
    <t>前年度繰越金</t>
    <rPh sb="0" eb="3">
      <t>ゼンネンド</t>
    </rPh>
    <rPh sb="3" eb="5">
      <t>クリコシ</t>
    </rPh>
    <rPh sb="5" eb="6">
      <t>キン</t>
    </rPh>
    <phoneticPr fontId="2"/>
  </si>
  <si>
    <t>(円）</t>
    <rPh sb="1" eb="2">
      <t>エン</t>
    </rPh>
    <phoneticPr fontId="3"/>
  </si>
  <si>
    <t>４月</t>
    <rPh sb="1" eb="2">
      <t>ツキ</t>
    </rPh>
    <phoneticPr fontId="3"/>
  </si>
  <si>
    <t>１日</t>
    <rPh sb="1" eb="2">
      <t>ニチ</t>
    </rPh>
    <phoneticPr fontId="3"/>
  </si>
  <si>
    <t>4月</t>
    <rPh sb="1" eb="2">
      <t>ツキ</t>
    </rPh>
    <phoneticPr fontId="3"/>
  </si>
  <si>
    <t>３日</t>
    <rPh sb="1" eb="2">
      <t>ニチ</t>
    </rPh>
    <phoneticPr fontId="3"/>
  </si>
  <si>
    <t>□□○○組　祭礼役員会</t>
    <rPh sb="4" eb="5">
      <t>クミ</t>
    </rPh>
    <rPh sb="6" eb="8">
      <t>サイレイ</t>
    </rPh>
    <rPh sb="8" eb="10">
      <t>ヤクイン</t>
    </rPh>
    <rPh sb="10" eb="11">
      <t>カイ</t>
    </rPh>
    <phoneticPr fontId="3"/>
  </si>
  <si>
    <t>□□○○組　祭礼全体員会</t>
    <rPh sb="4" eb="5">
      <t>クミ</t>
    </rPh>
    <rPh sb="6" eb="8">
      <t>サイレイ</t>
    </rPh>
    <rPh sb="8" eb="10">
      <t>ゼンタイ</t>
    </rPh>
    <rPh sb="10" eb="11">
      <t>イン</t>
    </rPh>
    <rPh sb="11" eb="12">
      <t>カイ</t>
    </rPh>
    <phoneticPr fontId="3"/>
  </si>
  <si>
    <t>７日</t>
    <rPh sb="1" eb="2">
      <t>ニチ</t>
    </rPh>
    <phoneticPr fontId="3"/>
  </si>
  <si>
    <t>□□○○組　△△車　組立</t>
    <rPh sb="4" eb="5">
      <t>クミ</t>
    </rPh>
    <rPh sb="8" eb="9">
      <t>クルマ</t>
    </rPh>
    <rPh sb="10" eb="12">
      <t>クミタテ</t>
    </rPh>
    <phoneticPr fontId="3"/>
  </si>
  <si>
    <t>１４日</t>
    <rPh sb="2" eb="3">
      <t>ニチ</t>
    </rPh>
    <phoneticPr fontId="3"/>
  </si>
  <si>
    <t>◇◇神社　宵祭り</t>
    <rPh sb="2" eb="4">
      <t>ジンジャ</t>
    </rPh>
    <rPh sb="5" eb="6">
      <t>ヨイ</t>
    </rPh>
    <rPh sb="6" eb="7">
      <t>マツ</t>
    </rPh>
    <phoneticPr fontId="3"/>
  </si>
  <si>
    <t>◇◇神社　本祭り</t>
    <rPh sb="2" eb="4">
      <t>ジンジャ</t>
    </rPh>
    <rPh sb="5" eb="6">
      <t>ホン</t>
    </rPh>
    <rPh sb="6" eb="7">
      <t>マツ</t>
    </rPh>
    <phoneticPr fontId="3"/>
  </si>
  <si>
    <t>１５日</t>
    <rPh sb="2" eb="3">
      <t>ニチ</t>
    </rPh>
    <phoneticPr fontId="3"/>
  </si>
  <si>
    <t>２１日</t>
    <rPh sb="2" eb="3">
      <t>ニチ</t>
    </rPh>
    <phoneticPr fontId="3"/>
  </si>
  <si>
    <t>□□○○組　△△車　解体</t>
    <rPh sb="4" eb="5">
      <t>クミ</t>
    </rPh>
    <rPh sb="8" eb="9">
      <t>クルマ</t>
    </rPh>
    <rPh sb="10" eb="12">
      <t>カイタイ</t>
    </rPh>
    <phoneticPr fontId="3"/>
  </si>
  <si>
    <t>□□○○組　△△車　祭礼会計報告</t>
    <rPh sb="4" eb="5">
      <t>クミ</t>
    </rPh>
    <rPh sb="8" eb="9">
      <t>クルマ</t>
    </rPh>
    <rPh sb="10" eb="12">
      <t>サイレイ</t>
    </rPh>
    <rPh sb="12" eb="14">
      <t>カイケイ</t>
    </rPh>
    <rPh sb="14" eb="16">
      <t>ホウコク</t>
    </rPh>
    <phoneticPr fontId="3"/>
  </si>
  <si>
    <t>□□○○組　総会</t>
    <rPh sb="4" eb="5">
      <t>クミ</t>
    </rPh>
    <rPh sb="6" eb="8">
      <t>ソウカイ</t>
    </rPh>
    <phoneticPr fontId="3"/>
  </si>
  <si>
    <t>２日</t>
    <rPh sb="1" eb="2">
      <t>ニチ</t>
    </rPh>
    <phoneticPr fontId="3"/>
  </si>
  <si>
    <t>８月</t>
    <rPh sb="1" eb="2">
      <t>ツキ</t>
    </rPh>
    <phoneticPr fontId="3"/>
  </si>
  <si>
    <t>□□○○組　△△車　虫干し</t>
    <rPh sb="4" eb="5">
      <t>クミ</t>
    </rPh>
    <rPh sb="8" eb="9">
      <t>クルマ</t>
    </rPh>
    <rPh sb="10" eb="12">
      <t>ムシボ</t>
    </rPh>
    <phoneticPr fontId="3"/>
  </si>
  <si>
    <t>１０月</t>
    <rPh sb="2" eb="3">
      <t>ツキ</t>
    </rPh>
    <phoneticPr fontId="3"/>
  </si>
  <si>
    <t>１０日</t>
    <rPh sb="2" eb="3">
      <t>ニチ</t>
    </rPh>
    <phoneticPr fontId="3"/>
  </si>
  <si>
    <t>□□○○組　親睦会</t>
    <rPh sb="4" eb="5">
      <t>クミ</t>
    </rPh>
    <rPh sb="6" eb="8">
      <t>シンボク</t>
    </rPh>
    <rPh sb="8" eb="9">
      <t>カイ</t>
    </rPh>
    <phoneticPr fontId="3"/>
  </si>
  <si>
    <t>１１月</t>
  </si>
  <si>
    <t>２０日</t>
    <rPh sb="2" eb="3">
      <t>ニチ</t>
    </rPh>
    <phoneticPr fontId="3"/>
  </si>
  <si>
    <t>□□○○組　研修会</t>
    <rPh sb="4" eb="5">
      <t>クミ</t>
    </rPh>
    <rPh sb="6" eb="9">
      <t>ケンシュウカイ</t>
    </rPh>
    <phoneticPr fontId="3"/>
  </si>
  <si>
    <t>１月</t>
    <rPh sb="1" eb="2">
      <t>ツキ</t>
    </rPh>
    <phoneticPr fontId="3"/>
  </si>
  <si>
    <t>□□○○組　祭礼準備会</t>
    <rPh sb="4" eb="5">
      <t>クミ</t>
    </rPh>
    <rPh sb="6" eb="8">
      <t>サイレイ</t>
    </rPh>
    <rPh sb="8" eb="11">
      <t>ジュンビカイ</t>
    </rPh>
    <phoneticPr fontId="3"/>
  </si>
  <si>
    <t>２月</t>
  </si>
  <si>
    <t>３月</t>
  </si>
  <si>
    <t>補助金</t>
    <rPh sb="0" eb="3">
      <t>ホジョキン</t>
    </rPh>
    <phoneticPr fontId="4"/>
  </si>
  <si>
    <t>半田市補助金</t>
    <rPh sb="0" eb="3">
      <t>ハンダシ</t>
    </rPh>
    <rPh sb="3" eb="6">
      <t>ホジョキン</t>
    </rPh>
    <phoneticPr fontId="4"/>
  </si>
  <si>
    <t>レンタカー</t>
    <phoneticPr fontId="2"/>
  </si>
  <si>
    <t>令和６年</t>
    <rPh sb="0" eb="2">
      <t>レイワ</t>
    </rPh>
    <rPh sb="3" eb="4">
      <t>ネン</t>
    </rPh>
    <phoneticPr fontId="3"/>
  </si>
  <si>
    <t>令和７年</t>
    <rPh sb="0" eb="2">
      <t>レイワ</t>
    </rPh>
    <rPh sb="3" eb="4">
      <t>ネン</t>
    </rPh>
    <phoneticPr fontId="3"/>
  </si>
  <si>
    <t>令和５年度繰越金</t>
    <rPh sb="0" eb="1">
      <t>レイ</t>
    </rPh>
    <rPh sb="1" eb="2">
      <t>カズ</t>
    </rPh>
    <rPh sb="3" eb="5">
      <t>ネンド</t>
    </rPh>
    <rPh sb="4" eb="5">
      <t>ド</t>
    </rPh>
    <rPh sb="5" eb="7">
      <t>クリコシ</t>
    </rPh>
    <rPh sb="7" eb="8">
      <t>キン</t>
    </rPh>
    <phoneticPr fontId="3"/>
  </si>
  <si>
    <t>次年度繰越金</t>
    <rPh sb="0" eb="3">
      <t>ジネンド</t>
    </rPh>
    <rPh sb="3" eb="5">
      <t>クリコシ</t>
    </rPh>
    <rPh sb="5" eb="6">
      <t>カネ</t>
    </rPh>
    <phoneticPr fontId="3"/>
  </si>
  <si>
    <t>令和７年○月○日</t>
    <rPh sb="0" eb="1">
      <t>レイ</t>
    </rPh>
    <rPh sb="1" eb="2">
      <t>カズ</t>
    </rPh>
    <rPh sb="3" eb="4">
      <t>ネン</t>
    </rPh>
    <rPh sb="5" eb="6">
      <t>ツキ</t>
    </rPh>
    <rPh sb="7" eb="8">
      <t>ニチ</t>
    </rPh>
    <phoneticPr fontId="3"/>
  </si>
  <si>
    <t>令和６年度□□○○組決算書</t>
    <rPh sb="0" eb="2">
      <t>レイワ</t>
    </rPh>
    <rPh sb="3" eb="5">
      <t>ネンド</t>
    </rPh>
    <rPh sb="9" eb="10">
      <t>グミ</t>
    </rPh>
    <rPh sb="10" eb="12">
      <t>ケッサン</t>
    </rPh>
    <rPh sb="12" eb="13">
      <t>ショ</t>
    </rPh>
    <phoneticPr fontId="2"/>
  </si>
  <si>
    <t>令和７年度□□○○組予算書</t>
    <rPh sb="0" eb="2">
      <t>レイワ</t>
    </rPh>
    <rPh sb="3" eb="5">
      <t>ネンド</t>
    </rPh>
    <rPh sb="9" eb="10">
      <t>グミ</t>
    </rPh>
    <rPh sb="10" eb="12">
      <t>ヨサン</t>
    </rPh>
    <rPh sb="12" eb="13">
      <t>ショ</t>
    </rPh>
    <phoneticPr fontId="2"/>
  </si>
  <si>
    <t>自　令和７年４月　１日</t>
    <rPh sb="0" eb="1">
      <t>ジ</t>
    </rPh>
    <rPh sb="2" eb="3">
      <t>レイ</t>
    </rPh>
    <rPh sb="3" eb="4">
      <t>カズ</t>
    </rPh>
    <rPh sb="5" eb="6">
      <t>ネン</t>
    </rPh>
    <rPh sb="7" eb="8">
      <t>ツキ</t>
    </rPh>
    <rPh sb="10" eb="11">
      <t>ヒ</t>
    </rPh>
    <phoneticPr fontId="2"/>
  </si>
  <si>
    <t>至　令和８年３月３１日</t>
    <rPh sb="0" eb="1">
      <t>イタ</t>
    </rPh>
    <rPh sb="2" eb="4">
      <t>レイワ</t>
    </rPh>
    <rPh sb="5" eb="6">
      <t>ネン</t>
    </rPh>
    <rPh sb="7" eb="8">
      <t>ツキ</t>
    </rPh>
    <rPh sb="10" eb="11">
      <t>ヒ</t>
    </rPh>
    <phoneticPr fontId="2"/>
  </si>
  <si>
    <t>令和７年</t>
    <rPh sb="0" eb="1">
      <t>レイ</t>
    </rPh>
    <rPh sb="1" eb="2">
      <t>カズ</t>
    </rPh>
    <rPh sb="3" eb="4">
      <t>ネン</t>
    </rPh>
    <phoneticPr fontId="3"/>
  </si>
  <si>
    <t>　　　令和６年度□□○○組事業報告</t>
    <rPh sb="3" eb="5">
      <t>レイワ</t>
    </rPh>
    <rPh sb="6" eb="7">
      <t>ネン</t>
    </rPh>
    <rPh sb="7" eb="8">
      <t>ド</t>
    </rPh>
    <rPh sb="12" eb="13">
      <t>クミ</t>
    </rPh>
    <rPh sb="13" eb="15">
      <t>ジギョウ</t>
    </rPh>
    <rPh sb="15" eb="17">
      <t>ホウコク</t>
    </rPh>
    <phoneticPr fontId="3"/>
  </si>
  <si>
    <t>自　令和６年４月　１日</t>
    <rPh sb="0" eb="1">
      <t>ジ</t>
    </rPh>
    <rPh sb="2" eb="4">
      <t>レイワ</t>
    </rPh>
    <rPh sb="5" eb="6">
      <t>ネン</t>
    </rPh>
    <rPh sb="7" eb="8">
      <t>ツキ</t>
    </rPh>
    <rPh sb="10" eb="11">
      <t>ヒ</t>
    </rPh>
    <phoneticPr fontId="2"/>
  </si>
  <si>
    <t>至　令和７年３月３１日</t>
    <rPh sb="0" eb="1">
      <t>イタ</t>
    </rPh>
    <rPh sb="2" eb="3">
      <t>レイ</t>
    </rPh>
    <rPh sb="3" eb="4">
      <t>カズ</t>
    </rPh>
    <rPh sb="5" eb="6">
      <t>ネン</t>
    </rPh>
    <rPh sb="7" eb="8">
      <t>ツキ</t>
    </rPh>
    <rPh sb="10" eb="11">
      <t>ヒ</t>
    </rPh>
    <phoneticPr fontId="2"/>
  </si>
  <si>
    <t>令和５年度繰越金</t>
    <rPh sb="0" eb="2">
      <t>レイワ</t>
    </rPh>
    <rPh sb="3" eb="5">
      <t>ネンド</t>
    </rPh>
    <rPh sb="5" eb="7">
      <t>クリコシ</t>
    </rPh>
    <rPh sb="7" eb="8">
      <t>キン</t>
    </rPh>
    <phoneticPr fontId="3"/>
  </si>
  <si>
    <t>　　令和７年度□□○○組事業計画</t>
    <rPh sb="2" eb="3">
      <t>レイ</t>
    </rPh>
    <rPh sb="3" eb="4">
      <t>カズ</t>
    </rPh>
    <rPh sb="5" eb="6">
      <t>ネン</t>
    </rPh>
    <rPh sb="6" eb="7">
      <t>ド</t>
    </rPh>
    <rPh sb="11" eb="12">
      <t>クミ</t>
    </rPh>
    <rPh sb="12" eb="14">
      <t>ジギョウ</t>
    </rPh>
    <rPh sb="14" eb="16">
      <t>ケイカク</t>
    </rPh>
    <phoneticPr fontId="3"/>
  </si>
  <si>
    <t>令和８年</t>
    <rPh sb="0" eb="2">
      <t>レイワ</t>
    </rPh>
    <rPh sb="3" eb="4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</si>
</sst>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19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BIZ UDゴシック"/>
      <family val="3"/>
      <charset val="128"/>
    </font>
    <font>
      <b/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2"/>
      <name val="BIZ UDゴシック"/>
      <family val="3"/>
      <charset val="128"/>
    </font>
    <font>
      <sz val="12"/>
      <color indexed="8"/>
      <name val="BIZ UDゴシック"/>
      <family val="3"/>
      <charset val="128"/>
    </font>
    <font>
      <sz val="14"/>
      <name val="BIZ UD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4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8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70C0"/>
      </right>
      <top style="medium">
        <color indexed="64"/>
      </top>
      <bottom/>
      <diagonal/>
    </border>
    <border>
      <left style="thin">
        <color rgb="FF0070C0"/>
      </left>
      <right style="thin">
        <color rgb="FF0070C0"/>
      </right>
      <top style="medium">
        <color indexed="64"/>
      </top>
      <bottom/>
      <diagonal/>
    </border>
    <border>
      <left style="thin">
        <color rgb="FF0070C0"/>
      </left>
      <right/>
      <top style="medium">
        <color indexed="64"/>
      </top>
      <bottom/>
      <diagonal/>
    </border>
    <border>
      <left style="thin">
        <color theme="3"/>
      </left>
      <right style="thin">
        <color theme="3"/>
      </right>
      <top style="medium">
        <color indexed="64"/>
      </top>
      <bottom/>
      <diagonal/>
    </border>
    <border>
      <left style="thin">
        <color theme="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70C0"/>
      </right>
      <top style="double">
        <color rgb="FF0070C0"/>
      </top>
      <bottom style="hair">
        <color indexed="64"/>
      </bottom>
      <diagonal/>
    </border>
    <border>
      <left style="thin">
        <color rgb="FF0070C0"/>
      </left>
      <right style="thin">
        <color rgb="FF0070C0"/>
      </right>
      <top style="double">
        <color rgb="FF0070C0"/>
      </top>
      <bottom style="hair">
        <color indexed="64"/>
      </bottom>
      <diagonal/>
    </border>
    <border>
      <left style="thin">
        <color rgb="FF0070C0"/>
      </left>
      <right/>
      <top style="double">
        <color rgb="FF0070C0"/>
      </top>
      <bottom style="hair">
        <color indexed="64"/>
      </bottom>
      <diagonal/>
    </border>
    <border>
      <left style="thin">
        <color theme="3"/>
      </left>
      <right style="thin">
        <color theme="3"/>
      </right>
      <top style="double">
        <color rgb="FF0070C0"/>
      </top>
      <bottom style="hair">
        <color indexed="64"/>
      </bottom>
      <diagonal/>
    </border>
    <border>
      <left style="thin">
        <color theme="3"/>
      </left>
      <right style="medium">
        <color indexed="64"/>
      </right>
      <top style="double">
        <color rgb="FF0070C0"/>
      </top>
      <bottom style="hair">
        <color indexed="64"/>
      </bottom>
      <diagonal/>
    </border>
    <border>
      <left style="medium">
        <color indexed="64"/>
      </left>
      <right style="thin">
        <color rgb="FF0070C0"/>
      </right>
      <top/>
      <bottom style="hair">
        <color indexed="64"/>
      </bottom>
      <diagonal/>
    </border>
    <border>
      <left style="thin">
        <color rgb="FF0070C0"/>
      </left>
      <right style="thin">
        <color rgb="FF0070C0"/>
      </right>
      <top/>
      <bottom style="hair">
        <color indexed="64"/>
      </bottom>
      <diagonal/>
    </border>
    <border>
      <left style="thin">
        <color rgb="FF0070C0"/>
      </left>
      <right/>
      <top/>
      <bottom style="hair">
        <color indexed="64"/>
      </bottom>
      <diagonal/>
    </border>
    <border>
      <left style="thin">
        <color theme="3"/>
      </left>
      <right style="thin">
        <color theme="3"/>
      </right>
      <top/>
      <bottom style="hair">
        <color indexed="64"/>
      </bottom>
      <diagonal/>
    </border>
    <border>
      <left style="thin">
        <color theme="3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rgb="FF0070C0"/>
      </right>
      <top style="hair">
        <color indexed="64"/>
      </top>
      <bottom style="hair">
        <color indexed="64"/>
      </bottom>
      <diagonal/>
    </border>
    <border>
      <left style="thin">
        <color rgb="FF0070C0"/>
      </left>
      <right style="thin">
        <color rgb="FF0070C0"/>
      </right>
      <top style="hair">
        <color indexed="64"/>
      </top>
      <bottom style="hair">
        <color indexed="64"/>
      </bottom>
      <diagonal/>
    </border>
    <border>
      <left style="thin">
        <color rgb="FF0070C0"/>
      </left>
      <right/>
      <top style="hair">
        <color indexed="64"/>
      </top>
      <bottom style="hair">
        <color indexed="64"/>
      </bottom>
      <diagonal/>
    </border>
    <border>
      <left style="thin">
        <color theme="3"/>
      </left>
      <right style="thin">
        <color theme="3"/>
      </right>
      <top style="hair">
        <color indexed="64"/>
      </top>
      <bottom style="hair">
        <color indexed="64"/>
      </bottom>
      <diagonal/>
    </border>
    <border>
      <left style="thin">
        <color theme="3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rgb="FF0070C0"/>
      </right>
      <top/>
      <bottom/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/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70C0"/>
      </right>
      <top style="double">
        <color rgb="FF0070C0"/>
      </top>
      <bottom style="medium">
        <color indexed="64"/>
      </bottom>
      <diagonal/>
    </border>
    <border>
      <left style="thin">
        <color rgb="FF0070C0"/>
      </left>
      <right style="thin">
        <color rgb="FF0070C0"/>
      </right>
      <top style="double">
        <color rgb="FF0070C0"/>
      </top>
      <bottom style="medium">
        <color indexed="64"/>
      </bottom>
      <diagonal/>
    </border>
    <border>
      <left style="thin">
        <color theme="3"/>
      </left>
      <right/>
      <top style="double">
        <color rgb="FF0070C0"/>
      </top>
      <bottom style="medium">
        <color indexed="64"/>
      </bottom>
      <diagonal/>
    </border>
    <border>
      <left style="thin">
        <color theme="3"/>
      </left>
      <right style="medium">
        <color theme="1"/>
      </right>
      <top style="double">
        <color rgb="FF0070C0"/>
      </top>
      <bottom style="medium">
        <color indexed="64"/>
      </bottom>
      <diagonal/>
    </border>
    <border>
      <left style="medium">
        <color indexed="8"/>
      </left>
      <right style="thin">
        <color rgb="FF0070C0"/>
      </right>
      <top style="medium">
        <color indexed="8"/>
      </top>
      <bottom/>
      <diagonal/>
    </border>
    <border>
      <left style="thin">
        <color rgb="FF0070C0"/>
      </left>
      <right style="thin">
        <color rgb="FF0070C0"/>
      </right>
      <top style="medium">
        <color indexed="8"/>
      </top>
      <bottom/>
      <diagonal/>
    </border>
    <border>
      <left style="medium">
        <color indexed="8"/>
      </left>
      <right style="thin">
        <color rgb="FF0070C0"/>
      </right>
      <top style="double">
        <color rgb="FF0070C0"/>
      </top>
      <bottom style="hair">
        <color indexed="64"/>
      </bottom>
      <diagonal/>
    </border>
    <border>
      <left style="thin">
        <color rgb="FF0070C0"/>
      </left>
      <right/>
      <top style="double">
        <color rgb="FF0070C0"/>
      </top>
      <bottom style="hair">
        <color indexed="8"/>
      </bottom>
      <diagonal/>
    </border>
    <border>
      <left style="thin">
        <color theme="3"/>
      </left>
      <right style="thin">
        <color theme="3"/>
      </right>
      <top style="double">
        <color rgb="FF0070C0"/>
      </top>
      <bottom style="hair">
        <color indexed="8"/>
      </bottom>
      <diagonal/>
    </border>
    <border>
      <left style="thin">
        <color theme="3"/>
      </left>
      <right style="medium">
        <color indexed="8"/>
      </right>
      <top style="double">
        <color rgb="FF0070C0"/>
      </top>
      <bottom style="hair">
        <color theme="3"/>
      </bottom>
      <diagonal/>
    </border>
    <border>
      <left style="medium">
        <color indexed="8"/>
      </left>
      <right style="thin">
        <color rgb="FF0070C0"/>
      </right>
      <top style="hair">
        <color indexed="64"/>
      </top>
      <bottom style="hair">
        <color indexed="64"/>
      </bottom>
      <diagonal/>
    </border>
    <border>
      <left style="thin">
        <color rgb="FF0070C0"/>
      </left>
      <right/>
      <top style="hair">
        <color indexed="8"/>
      </top>
      <bottom style="hair">
        <color indexed="8"/>
      </bottom>
      <diagonal/>
    </border>
    <border>
      <left style="thin">
        <color theme="3"/>
      </left>
      <right style="thin">
        <color theme="3"/>
      </right>
      <top style="hair">
        <color indexed="8"/>
      </top>
      <bottom style="hair">
        <color indexed="8"/>
      </bottom>
      <diagonal/>
    </border>
    <border>
      <left style="thin">
        <color theme="3"/>
      </left>
      <right style="medium">
        <color indexed="8"/>
      </right>
      <top style="hair">
        <color theme="3"/>
      </top>
      <bottom style="hair">
        <color theme="3"/>
      </bottom>
      <diagonal/>
    </border>
    <border>
      <left style="medium">
        <color indexed="8"/>
      </left>
      <right style="thin">
        <color rgb="FF0070C0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/>
      <top style="thin">
        <color indexed="64"/>
      </top>
      <bottom style="thin">
        <color indexed="64"/>
      </bottom>
      <diagonal/>
    </border>
    <border>
      <left style="thin">
        <color theme="3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/>
      <top style="thin">
        <color indexed="64"/>
      </top>
      <bottom style="hair">
        <color indexed="8"/>
      </bottom>
      <diagonal/>
    </border>
    <border>
      <left style="thin">
        <color theme="3"/>
      </left>
      <right style="thin">
        <color theme="3"/>
      </right>
      <top style="thin">
        <color indexed="64"/>
      </top>
      <bottom style="hair">
        <color indexed="8"/>
      </bottom>
      <diagonal/>
    </border>
    <border>
      <left style="thin">
        <color theme="3"/>
      </left>
      <right style="medium">
        <color indexed="8"/>
      </right>
      <top/>
      <bottom style="hair">
        <color theme="3"/>
      </bottom>
      <diagonal/>
    </border>
    <border>
      <left style="medium">
        <color indexed="8"/>
      </left>
      <right style="thin">
        <color rgb="FF0070C0"/>
      </right>
      <top style="hair">
        <color indexed="64"/>
      </top>
      <bottom/>
      <diagonal/>
    </border>
    <border>
      <left style="thin">
        <color rgb="FF0070C0"/>
      </left>
      <right style="thin">
        <color rgb="FF0070C0"/>
      </right>
      <top style="hair">
        <color indexed="64"/>
      </top>
      <bottom/>
      <diagonal/>
    </border>
    <border>
      <left style="thin">
        <color rgb="FF0070C0"/>
      </left>
      <right/>
      <top style="hair">
        <color indexed="8"/>
      </top>
      <bottom style="thin">
        <color indexed="64"/>
      </bottom>
      <diagonal/>
    </border>
    <border>
      <left style="thin">
        <color theme="3"/>
      </left>
      <right style="thin">
        <color theme="3"/>
      </right>
      <top style="hair">
        <color indexed="8"/>
      </top>
      <bottom style="thin">
        <color indexed="64"/>
      </bottom>
      <diagonal/>
    </border>
    <border>
      <left style="thin">
        <color theme="3"/>
      </left>
      <right style="medium">
        <color indexed="8"/>
      </right>
      <top style="hair">
        <color theme="3"/>
      </top>
      <bottom/>
      <diagonal/>
    </border>
    <border>
      <left style="medium">
        <color indexed="8"/>
      </left>
      <right style="thin">
        <color rgb="FF0070C0"/>
      </right>
      <top style="hair">
        <color indexed="8"/>
      </top>
      <bottom style="hair">
        <color indexed="8"/>
      </bottom>
      <diagonal/>
    </border>
    <border>
      <left style="thin">
        <color rgb="FF0070C0"/>
      </left>
      <right style="thin">
        <color rgb="FF0070C0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rgb="FF0070C0"/>
      </right>
      <top style="hair">
        <color indexed="8"/>
      </top>
      <bottom style="thin">
        <color indexed="64"/>
      </bottom>
      <diagonal/>
    </border>
    <border>
      <left style="thin">
        <color rgb="FF0070C0"/>
      </left>
      <right style="thin">
        <color rgb="FF0070C0"/>
      </right>
      <top style="hair">
        <color indexed="8"/>
      </top>
      <bottom style="thin">
        <color indexed="64"/>
      </bottom>
      <diagonal/>
    </border>
    <border>
      <left style="medium">
        <color indexed="8"/>
      </left>
      <right style="thin">
        <color rgb="FF0070C0"/>
      </right>
      <top style="thin">
        <color indexed="64"/>
      </top>
      <bottom style="hair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indexed="64"/>
      </top>
      <bottom style="hair">
        <color indexed="64"/>
      </bottom>
      <diagonal/>
    </border>
    <border>
      <left style="thin">
        <color rgb="FF0070C0"/>
      </left>
      <right/>
      <top style="hair">
        <color indexed="8"/>
      </top>
      <bottom/>
      <diagonal/>
    </border>
    <border>
      <left style="thin">
        <color theme="3"/>
      </left>
      <right style="thin">
        <color theme="3"/>
      </right>
      <top style="hair">
        <color indexed="8"/>
      </top>
      <bottom/>
      <diagonal/>
    </border>
    <border>
      <left style="thin">
        <color theme="3"/>
      </left>
      <right style="medium">
        <color indexed="8"/>
      </right>
      <top style="hair">
        <color indexed="8"/>
      </top>
      <bottom style="thin">
        <color indexed="64"/>
      </bottom>
      <diagonal/>
    </border>
    <border>
      <left style="medium">
        <color indexed="8"/>
      </left>
      <right style="thin">
        <color rgb="FF0070C0"/>
      </right>
      <top style="double">
        <color rgb="FF0070C0"/>
      </top>
      <bottom style="double">
        <color rgb="FF0070C0"/>
      </bottom>
      <diagonal/>
    </border>
    <border>
      <left style="thin">
        <color rgb="FF0070C0"/>
      </left>
      <right style="thin">
        <color rgb="FF0070C0"/>
      </right>
      <top style="double">
        <color rgb="FF0070C0"/>
      </top>
      <bottom style="double">
        <color rgb="FF0070C0"/>
      </bottom>
      <diagonal/>
    </border>
    <border>
      <left style="thin">
        <color rgb="FF0070C0"/>
      </left>
      <right/>
      <top style="double">
        <color rgb="FF0070C0"/>
      </top>
      <bottom style="double">
        <color rgb="FF0070C0"/>
      </bottom>
      <diagonal/>
    </border>
    <border>
      <left style="thin">
        <color theme="3"/>
      </left>
      <right style="medium">
        <color indexed="8"/>
      </right>
      <top style="double">
        <color rgb="FF0070C0"/>
      </top>
      <bottom style="double">
        <color rgb="FF0070C0"/>
      </bottom>
      <diagonal/>
    </border>
    <border>
      <left style="thin">
        <color rgb="FF0070C0"/>
      </left>
      <right style="medium">
        <color indexed="64"/>
      </right>
      <top style="medium">
        <color indexed="64"/>
      </top>
      <bottom/>
      <diagonal/>
    </border>
    <border>
      <left style="thin">
        <color rgb="FF0070C0"/>
      </left>
      <right style="medium">
        <color indexed="64"/>
      </right>
      <top style="double">
        <color rgb="FF0070C0"/>
      </top>
      <bottom style="hair">
        <color indexed="64"/>
      </bottom>
      <diagonal/>
    </border>
    <border>
      <left style="thin">
        <color rgb="FF0070C0"/>
      </left>
      <right style="medium">
        <color indexed="64"/>
      </right>
      <top/>
      <bottom style="hair">
        <color indexed="64"/>
      </bottom>
      <diagonal/>
    </border>
    <border>
      <left style="thin">
        <color rgb="FF0070C0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70C0"/>
      </left>
      <right style="medium">
        <color indexed="64"/>
      </right>
      <top/>
      <bottom/>
      <diagonal/>
    </border>
    <border>
      <left style="thin">
        <color theme="3"/>
      </left>
      <right style="medium">
        <color indexed="64"/>
      </right>
      <top style="double">
        <color rgb="FF0070C0"/>
      </top>
      <bottom style="medium">
        <color indexed="64"/>
      </bottom>
      <diagonal/>
    </border>
    <border>
      <left style="thin">
        <color rgb="FF0070C0"/>
      </left>
      <right style="medium">
        <color indexed="64"/>
      </right>
      <top style="double">
        <color rgb="FF0070C0"/>
      </top>
      <bottom style="hair">
        <color indexed="8"/>
      </bottom>
      <diagonal/>
    </border>
    <border>
      <left style="thin">
        <color rgb="FF0070C0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rgb="FF0070C0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 style="thin">
        <color rgb="FF0070C0"/>
      </right>
      <top style="hair">
        <color indexed="64"/>
      </top>
      <bottom/>
      <diagonal/>
    </border>
    <border>
      <left style="thin">
        <color rgb="FF0070C0"/>
      </left>
      <right style="medium">
        <color indexed="64"/>
      </right>
      <top style="hair">
        <color indexed="8"/>
      </top>
      <bottom style="thin">
        <color indexed="64"/>
      </bottom>
      <diagonal/>
    </border>
    <border>
      <left style="medium">
        <color indexed="64"/>
      </left>
      <right style="thin">
        <color rgb="FF0070C0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rgb="FF0070C0"/>
      </right>
      <top style="hair">
        <color indexed="8"/>
      </top>
      <bottom style="thin">
        <color indexed="64"/>
      </bottom>
      <diagonal/>
    </border>
    <border>
      <left style="medium">
        <color indexed="64"/>
      </left>
      <right style="thin">
        <color rgb="FF0070C0"/>
      </right>
      <top style="thin">
        <color indexed="64"/>
      </top>
      <bottom style="hair">
        <color indexed="64"/>
      </bottom>
      <diagonal/>
    </border>
    <border>
      <left style="thin">
        <color rgb="FF0070C0"/>
      </left>
      <right style="medium">
        <color indexed="64"/>
      </right>
      <top style="hair">
        <color indexed="8"/>
      </top>
      <bottom/>
      <diagonal/>
    </border>
    <border>
      <left style="thin">
        <color rgb="FF0070C0"/>
      </left>
      <right style="medium">
        <color indexed="64"/>
      </right>
      <top style="double">
        <color rgb="FF0070C0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48">
    <xf numFmtId="0" fontId="0" fillId="0" borderId="0" xfId="0">
      <alignment vertical="center"/>
    </xf>
    <xf numFmtId="38" fontId="0" fillId="0" borderId="0" xfId="0" applyNumberFormat="1">
      <alignment vertical="center"/>
    </xf>
    <xf numFmtId="38" fontId="0" fillId="3" borderId="0" xfId="0" applyNumberFormat="1" applyFill="1">
      <alignment vertical="center"/>
    </xf>
    <xf numFmtId="0" fontId="0" fillId="3" borderId="0" xfId="0" applyFill="1">
      <alignment vertical="center"/>
    </xf>
    <xf numFmtId="0" fontId="0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right" vertical="center"/>
    </xf>
    <xf numFmtId="0" fontId="7" fillId="0" borderId="0" xfId="3" applyFont="1">
      <alignment vertical="center"/>
    </xf>
    <xf numFmtId="0" fontId="8" fillId="0" borderId="0" xfId="3" applyFont="1">
      <alignment vertical="center"/>
    </xf>
    <xf numFmtId="176" fontId="8" fillId="0" borderId="0" xfId="3" applyNumberFormat="1" applyFont="1">
      <alignment vertical="center"/>
    </xf>
    <xf numFmtId="0" fontId="8" fillId="0" borderId="0" xfId="3" applyFont="1" applyAlignment="1">
      <alignment horizontal="right" vertical="center"/>
    </xf>
    <xf numFmtId="0" fontId="9" fillId="0" borderId="4" xfId="3" applyFont="1" applyBorder="1">
      <alignment vertical="center"/>
    </xf>
    <xf numFmtId="0" fontId="9" fillId="0" borderId="5" xfId="3" applyFont="1" applyBorder="1">
      <alignment vertical="center"/>
    </xf>
    <xf numFmtId="0" fontId="9" fillId="0" borderId="6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Border="1" applyAlignment="1">
      <alignment horizontal="center" vertical="center"/>
    </xf>
    <xf numFmtId="0" fontId="9" fillId="0" borderId="9" xfId="3" applyFont="1" applyBorder="1">
      <alignment vertical="center"/>
    </xf>
    <xf numFmtId="0" fontId="9" fillId="0" borderId="10" xfId="3" applyFont="1" applyBorder="1">
      <alignment vertical="center"/>
    </xf>
    <xf numFmtId="38" fontId="9" fillId="0" borderId="11" xfId="3" applyNumberFormat="1" applyFont="1" applyBorder="1">
      <alignment vertical="center"/>
    </xf>
    <xf numFmtId="38" fontId="9" fillId="0" borderId="12" xfId="3" applyNumberFormat="1" applyFont="1" applyBorder="1">
      <alignment vertical="center"/>
    </xf>
    <xf numFmtId="38" fontId="9" fillId="0" borderId="13" xfId="3" applyNumberFormat="1" applyFont="1" applyBorder="1">
      <alignment vertical="center"/>
    </xf>
    <xf numFmtId="0" fontId="9" fillId="0" borderId="14" xfId="3" applyFont="1" applyBorder="1">
      <alignment vertical="center"/>
    </xf>
    <xf numFmtId="0" fontId="9" fillId="0" borderId="15" xfId="3" applyFont="1" applyBorder="1">
      <alignment vertical="center"/>
    </xf>
    <xf numFmtId="38" fontId="9" fillId="0" borderId="16" xfId="3" applyNumberFormat="1" applyFont="1" applyBorder="1">
      <alignment vertical="center"/>
    </xf>
    <xf numFmtId="38" fontId="9" fillId="0" borderId="17" xfId="3" applyNumberFormat="1" applyFont="1" applyBorder="1">
      <alignment vertical="center"/>
    </xf>
    <xf numFmtId="38" fontId="9" fillId="0" borderId="18" xfId="3" applyNumberFormat="1" applyFont="1" applyBorder="1">
      <alignment vertical="center"/>
    </xf>
    <xf numFmtId="0" fontId="9" fillId="0" borderId="19" xfId="3" applyFont="1" applyBorder="1">
      <alignment vertical="center"/>
    </xf>
    <xf numFmtId="0" fontId="9" fillId="0" borderId="20" xfId="3" applyFont="1" applyBorder="1">
      <alignment vertical="center"/>
    </xf>
    <xf numFmtId="38" fontId="9" fillId="0" borderId="21" xfId="3" applyNumberFormat="1" applyFont="1" applyBorder="1">
      <alignment vertical="center"/>
    </xf>
    <xf numFmtId="38" fontId="9" fillId="0" borderId="22" xfId="3" applyNumberFormat="1" applyFont="1" applyBorder="1">
      <alignment vertical="center"/>
    </xf>
    <xf numFmtId="38" fontId="9" fillId="0" borderId="23" xfId="3" applyNumberFormat="1" applyFont="1" applyBorder="1">
      <alignment vertical="center"/>
    </xf>
    <xf numFmtId="0" fontId="9" fillId="0" borderId="24" xfId="3" applyFont="1" applyBorder="1">
      <alignment vertical="center"/>
    </xf>
    <xf numFmtId="0" fontId="9" fillId="0" borderId="25" xfId="3" applyFont="1" applyBorder="1">
      <alignment vertical="center"/>
    </xf>
    <xf numFmtId="38" fontId="9" fillId="0" borderId="26" xfId="3" applyNumberFormat="1" applyFont="1" applyBorder="1">
      <alignment vertical="center"/>
    </xf>
    <xf numFmtId="38" fontId="9" fillId="0" borderId="27" xfId="3" applyNumberFormat="1" applyFont="1" applyBorder="1">
      <alignment vertical="center"/>
    </xf>
    <xf numFmtId="38" fontId="9" fillId="0" borderId="28" xfId="3" applyNumberFormat="1" applyFont="1" applyBorder="1">
      <alignment vertical="center"/>
    </xf>
    <xf numFmtId="0" fontId="9" fillId="4" borderId="29" xfId="3" applyFont="1" applyFill="1" applyBorder="1">
      <alignment vertical="center"/>
    </xf>
    <xf numFmtId="0" fontId="9" fillId="4" borderId="30" xfId="3" applyFont="1" applyFill="1" applyBorder="1">
      <alignment vertical="center"/>
    </xf>
    <xf numFmtId="38" fontId="9" fillId="4" borderId="31" xfId="2" applyFont="1" applyFill="1" applyBorder="1">
      <alignment vertical="center"/>
    </xf>
    <xf numFmtId="38" fontId="9" fillId="4" borderId="32" xfId="2" applyFont="1" applyFill="1" applyBorder="1">
      <alignment vertical="center"/>
    </xf>
    <xf numFmtId="0" fontId="9" fillId="0" borderId="33" xfId="3" applyFont="1" applyBorder="1">
      <alignment vertical="center"/>
    </xf>
    <xf numFmtId="0" fontId="9" fillId="0" borderId="34" xfId="3" applyFont="1" applyBorder="1">
      <alignment vertical="center"/>
    </xf>
    <xf numFmtId="0" fontId="9" fillId="0" borderId="1" xfId="3" applyFont="1" applyBorder="1" applyAlignment="1">
      <alignment horizontal="center" vertical="center"/>
    </xf>
    <xf numFmtId="0" fontId="10" fillId="2" borderId="35" xfId="3" applyFont="1" applyFill="1" applyBorder="1">
      <alignment vertical="center"/>
    </xf>
    <xf numFmtId="0" fontId="10" fillId="2" borderId="10" xfId="3" applyFont="1" applyFill="1" applyBorder="1">
      <alignment vertical="center"/>
    </xf>
    <xf numFmtId="38" fontId="9" fillId="0" borderId="36" xfId="3" applyNumberFormat="1" applyFont="1" applyBorder="1">
      <alignment vertical="center"/>
    </xf>
    <xf numFmtId="38" fontId="9" fillId="3" borderId="37" xfId="3" applyNumberFormat="1" applyFont="1" applyFill="1" applyBorder="1">
      <alignment vertical="center"/>
    </xf>
    <xf numFmtId="38" fontId="9" fillId="0" borderId="38" xfId="3" applyNumberFormat="1" applyFont="1" applyBorder="1">
      <alignment vertical="center"/>
    </xf>
    <xf numFmtId="0" fontId="10" fillId="2" borderId="39" xfId="3" applyFont="1" applyFill="1" applyBorder="1">
      <alignment vertical="center"/>
    </xf>
    <xf numFmtId="0" fontId="10" fillId="2" borderId="20" xfId="3" applyFont="1" applyFill="1" applyBorder="1">
      <alignment vertical="center"/>
    </xf>
    <xf numFmtId="38" fontId="9" fillId="0" borderId="40" xfId="3" applyNumberFormat="1" applyFont="1" applyBorder="1">
      <alignment vertical="center"/>
    </xf>
    <xf numFmtId="38" fontId="9" fillId="3" borderId="41" xfId="3" applyNumberFormat="1" applyFont="1" applyFill="1" applyBorder="1">
      <alignment vertical="center"/>
    </xf>
    <xf numFmtId="38" fontId="9" fillId="0" borderId="42" xfId="3" applyNumberFormat="1" applyFont="1" applyBorder="1">
      <alignment vertical="center"/>
    </xf>
    <xf numFmtId="0" fontId="10" fillId="5" borderId="43" xfId="3" applyFont="1" applyFill="1" applyBorder="1">
      <alignment vertical="center"/>
    </xf>
    <xf numFmtId="0" fontId="10" fillId="5" borderId="44" xfId="3" applyFont="1" applyFill="1" applyBorder="1">
      <alignment vertical="center"/>
    </xf>
    <xf numFmtId="38" fontId="10" fillId="5" borderId="45" xfId="2" applyFont="1" applyFill="1" applyBorder="1">
      <alignment vertical="center"/>
    </xf>
    <xf numFmtId="38" fontId="9" fillId="5" borderId="45" xfId="2" applyFont="1" applyFill="1" applyBorder="1">
      <alignment vertical="center"/>
    </xf>
    <xf numFmtId="38" fontId="9" fillId="6" borderId="46" xfId="3" applyNumberFormat="1" applyFont="1" applyFill="1" applyBorder="1">
      <alignment vertical="center"/>
    </xf>
    <xf numFmtId="38" fontId="9" fillId="0" borderId="47" xfId="3" applyNumberFormat="1" applyFont="1" applyBorder="1">
      <alignment vertical="center"/>
    </xf>
    <xf numFmtId="38" fontId="9" fillId="3" borderId="48" xfId="3" applyNumberFormat="1" applyFont="1" applyFill="1" applyBorder="1">
      <alignment vertical="center"/>
    </xf>
    <xf numFmtId="38" fontId="9" fillId="0" borderId="49" xfId="3" applyNumberFormat="1" applyFont="1" applyBorder="1">
      <alignment vertical="center"/>
    </xf>
    <xf numFmtId="0" fontId="10" fillId="2" borderId="50" xfId="3" applyFont="1" applyFill="1" applyBorder="1">
      <alignment vertical="center"/>
    </xf>
    <xf numFmtId="0" fontId="10" fillId="2" borderId="51" xfId="3" applyFont="1" applyFill="1" applyBorder="1">
      <alignment vertical="center"/>
    </xf>
    <xf numFmtId="38" fontId="9" fillId="0" borderId="52" xfId="3" applyNumberFormat="1" applyFont="1" applyBorder="1">
      <alignment vertical="center"/>
    </xf>
    <xf numFmtId="38" fontId="9" fillId="3" borderId="53" xfId="3" applyNumberFormat="1" applyFont="1" applyFill="1" applyBorder="1">
      <alignment vertical="center"/>
    </xf>
    <xf numFmtId="38" fontId="9" fillId="0" borderId="54" xfId="3" applyNumberFormat="1" applyFont="1" applyBorder="1">
      <alignment vertical="center"/>
    </xf>
    <xf numFmtId="38" fontId="10" fillId="5" borderId="44" xfId="3" applyNumberFormat="1" applyFont="1" applyFill="1" applyBorder="1" applyAlignment="1">
      <alignment horizontal="right" vertical="center"/>
    </xf>
    <xf numFmtId="0" fontId="9" fillId="0" borderId="39" xfId="3" applyFont="1" applyBorder="1">
      <alignment vertical="center"/>
    </xf>
    <xf numFmtId="38" fontId="10" fillId="0" borderId="40" xfId="3" applyNumberFormat="1" applyFont="1" applyBorder="1">
      <alignment vertical="center"/>
    </xf>
    <xf numFmtId="0" fontId="18" fillId="0" borderId="0" xfId="0" applyFont="1">
      <alignment vertical="center"/>
    </xf>
    <xf numFmtId="0" fontId="9" fillId="2" borderId="50" xfId="3" applyFont="1" applyFill="1" applyBorder="1">
      <alignment vertical="center"/>
    </xf>
    <xf numFmtId="38" fontId="10" fillId="2" borderId="52" xfId="3" applyNumberFormat="1" applyFont="1" applyFill="1" applyBorder="1">
      <alignment vertical="center"/>
    </xf>
    <xf numFmtId="0" fontId="9" fillId="5" borderId="43" xfId="3" applyFont="1" applyFill="1" applyBorder="1">
      <alignment vertical="center"/>
    </xf>
    <xf numFmtId="0" fontId="9" fillId="5" borderId="44" xfId="3" applyFont="1" applyFill="1" applyBorder="1">
      <alignment vertical="center"/>
    </xf>
    <xf numFmtId="0" fontId="9" fillId="3" borderId="50" xfId="3" applyFont="1" applyFill="1" applyBorder="1">
      <alignment vertical="center"/>
    </xf>
    <xf numFmtId="0" fontId="9" fillId="3" borderId="51" xfId="3" applyFont="1" applyFill="1" applyBorder="1">
      <alignment vertical="center"/>
    </xf>
    <xf numFmtId="38" fontId="10" fillId="3" borderId="52" xfId="3" applyNumberFormat="1" applyFont="1" applyFill="1" applyBorder="1">
      <alignment vertical="center"/>
    </xf>
    <xf numFmtId="38" fontId="10" fillId="0" borderId="47" xfId="3" applyNumberFormat="1" applyFont="1" applyBorder="1">
      <alignment vertical="center"/>
    </xf>
    <xf numFmtId="0" fontId="9" fillId="3" borderId="39" xfId="3" applyFont="1" applyFill="1" applyBorder="1">
      <alignment vertical="center"/>
    </xf>
    <xf numFmtId="0" fontId="9" fillId="3" borderId="20" xfId="3" applyFont="1" applyFill="1" applyBorder="1">
      <alignment vertical="center"/>
    </xf>
    <xf numFmtId="38" fontId="10" fillId="3" borderId="40" xfId="3" applyNumberFormat="1" applyFont="1" applyFill="1" applyBorder="1">
      <alignment vertical="center"/>
    </xf>
    <xf numFmtId="38" fontId="9" fillId="3" borderId="40" xfId="3" applyNumberFormat="1" applyFont="1" applyFill="1" applyBorder="1">
      <alignment vertical="center"/>
    </xf>
    <xf numFmtId="0" fontId="9" fillId="3" borderId="25" xfId="3" applyFont="1" applyFill="1" applyBorder="1">
      <alignment vertical="center"/>
    </xf>
    <xf numFmtId="0" fontId="9" fillId="3" borderId="55" xfId="3" applyFont="1" applyFill="1" applyBorder="1">
      <alignment vertical="center"/>
    </xf>
    <xf numFmtId="0" fontId="9" fillId="3" borderId="56" xfId="3" applyFont="1" applyFill="1" applyBorder="1">
      <alignment vertical="center"/>
    </xf>
    <xf numFmtId="0" fontId="9" fillId="3" borderId="57" xfId="3" applyFont="1" applyFill="1" applyBorder="1">
      <alignment vertical="center"/>
    </xf>
    <xf numFmtId="0" fontId="9" fillId="3" borderId="58" xfId="3" applyFont="1" applyFill="1" applyBorder="1">
      <alignment vertical="center"/>
    </xf>
    <xf numFmtId="0" fontId="9" fillId="0" borderId="59" xfId="3" applyFont="1" applyBorder="1">
      <alignment vertical="center"/>
    </xf>
    <xf numFmtId="0" fontId="9" fillId="0" borderId="60" xfId="3" applyFont="1" applyBorder="1">
      <alignment vertical="center"/>
    </xf>
    <xf numFmtId="38" fontId="10" fillId="3" borderId="61" xfId="3" applyNumberFormat="1" applyFont="1" applyFill="1" applyBorder="1">
      <alignment vertical="center"/>
    </xf>
    <xf numFmtId="38" fontId="9" fillId="3" borderId="62" xfId="3" applyNumberFormat="1" applyFont="1" applyFill="1" applyBorder="1">
      <alignment vertical="center"/>
    </xf>
    <xf numFmtId="38" fontId="9" fillId="0" borderId="63" xfId="3" applyNumberFormat="1" applyFont="1" applyBorder="1">
      <alignment vertical="center"/>
    </xf>
    <xf numFmtId="0" fontId="9" fillId="0" borderId="64" xfId="3" applyFont="1" applyBorder="1">
      <alignment vertical="center"/>
    </xf>
    <xf numFmtId="0" fontId="9" fillId="0" borderId="65" xfId="3" applyFont="1" applyBorder="1">
      <alignment vertical="center"/>
    </xf>
    <xf numFmtId="38" fontId="9" fillId="0" borderId="66" xfId="2" applyFont="1" applyBorder="1">
      <alignment vertical="center"/>
    </xf>
    <xf numFmtId="38" fontId="9" fillId="0" borderId="67" xfId="3" applyNumberFormat="1" applyFont="1" applyBorder="1">
      <alignment vertical="center"/>
    </xf>
    <xf numFmtId="0" fontId="11" fillId="0" borderId="0" xfId="3" applyFont="1">
      <alignment vertical="center"/>
    </xf>
    <xf numFmtId="38" fontId="16" fillId="0" borderId="0" xfId="0" applyNumberFormat="1" applyFont="1">
      <alignment vertical="center"/>
    </xf>
    <xf numFmtId="0" fontId="11" fillId="0" borderId="0" xfId="0" applyFont="1">
      <alignment vertical="center"/>
    </xf>
    <xf numFmtId="0" fontId="11" fillId="0" borderId="2" xfId="3" applyFont="1" applyBorder="1">
      <alignment vertical="center"/>
    </xf>
    <xf numFmtId="38" fontId="16" fillId="0" borderId="2" xfId="0" applyNumberFormat="1" applyFont="1" applyBorder="1">
      <alignment vertical="center"/>
    </xf>
    <xf numFmtId="0" fontId="16" fillId="0" borderId="2" xfId="0" applyFont="1" applyBorder="1">
      <alignment vertical="center"/>
    </xf>
    <xf numFmtId="38" fontId="16" fillId="0" borderId="0" xfId="1" applyFont="1">
      <alignment vertical="center"/>
    </xf>
    <xf numFmtId="38" fontId="16" fillId="0" borderId="3" xfId="1" applyFont="1" applyBorder="1">
      <alignment vertical="center"/>
    </xf>
    <xf numFmtId="38" fontId="16" fillId="0" borderId="3" xfId="0" applyNumberFormat="1" applyFont="1" applyBorder="1">
      <alignment vertical="center"/>
    </xf>
    <xf numFmtId="0" fontId="16" fillId="0" borderId="3" xfId="0" applyFont="1" applyBorder="1">
      <alignment vertical="center"/>
    </xf>
    <xf numFmtId="0" fontId="8" fillId="0" borderId="0" xfId="0" applyFont="1">
      <alignment vertical="center"/>
    </xf>
    <xf numFmtId="0" fontId="16" fillId="0" borderId="0" xfId="0" applyFont="1" applyFill="1" applyBorder="1">
      <alignment vertical="center"/>
    </xf>
    <xf numFmtId="0" fontId="9" fillId="0" borderId="68" xfId="3" applyFont="1" applyBorder="1" applyAlignment="1">
      <alignment horizontal="center" vertical="center"/>
    </xf>
    <xf numFmtId="38" fontId="9" fillId="0" borderId="69" xfId="3" applyNumberFormat="1" applyFont="1" applyBorder="1">
      <alignment vertical="center"/>
    </xf>
    <xf numFmtId="38" fontId="9" fillId="0" borderId="70" xfId="3" applyNumberFormat="1" applyFont="1" applyBorder="1">
      <alignment vertical="center"/>
    </xf>
    <xf numFmtId="38" fontId="9" fillId="0" borderId="71" xfId="3" applyNumberFormat="1" applyFont="1" applyBorder="1">
      <alignment vertical="center"/>
    </xf>
    <xf numFmtId="38" fontId="9" fillId="0" borderId="72" xfId="3" applyNumberFormat="1" applyFont="1" applyBorder="1">
      <alignment vertical="center"/>
    </xf>
    <xf numFmtId="38" fontId="9" fillId="4" borderId="73" xfId="2" applyFont="1" applyFill="1" applyBorder="1">
      <alignment vertical="center"/>
    </xf>
    <xf numFmtId="0" fontId="10" fillId="2" borderId="9" xfId="3" applyFont="1" applyFill="1" applyBorder="1">
      <alignment vertical="center"/>
    </xf>
    <xf numFmtId="38" fontId="9" fillId="0" borderId="74" xfId="3" applyNumberFormat="1" applyFont="1" applyBorder="1">
      <alignment vertical="center"/>
    </xf>
    <xf numFmtId="0" fontId="10" fillId="2" borderId="19" xfId="3" applyFont="1" applyFill="1" applyBorder="1">
      <alignment vertical="center"/>
    </xf>
    <xf numFmtId="38" fontId="9" fillId="0" borderId="75" xfId="3" applyNumberFormat="1" applyFont="1" applyBorder="1">
      <alignment vertical="center"/>
    </xf>
    <xf numFmtId="0" fontId="10" fillId="5" borderId="76" xfId="3" applyFont="1" applyFill="1" applyBorder="1">
      <alignment vertical="center"/>
    </xf>
    <xf numFmtId="38" fontId="10" fillId="5" borderId="77" xfId="2" applyFont="1" applyFill="1" applyBorder="1">
      <alignment vertical="center"/>
    </xf>
    <xf numFmtId="38" fontId="9" fillId="0" borderId="78" xfId="3" applyNumberFormat="1" applyFont="1" applyBorder="1">
      <alignment vertical="center"/>
    </xf>
    <xf numFmtId="0" fontId="10" fillId="2" borderId="79" xfId="3" applyFont="1" applyFill="1" applyBorder="1">
      <alignment vertical="center"/>
    </xf>
    <xf numFmtId="38" fontId="9" fillId="0" borderId="80" xfId="3" applyNumberFormat="1" applyFont="1" applyBorder="1">
      <alignment vertical="center"/>
    </xf>
    <xf numFmtId="38" fontId="10" fillId="0" borderId="75" xfId="3" applyNumberFormat="1" applyFont="1" applyBorder="1">
      <alignment vertical="center"/>
    </xf>
    <xf numFmtId="0" fontId="18" fillId="0" borderId="0" xfId="0" applyFont="1" applyBorder="1">
      <alignment vertical="center"/>
    </xf>
    <xf numFmtId="0" fontId="9" fillId="2" borderId="79" xfId="3" applyFont="1" applyFill="1" applyBorder="1">
      <alignment vertical="center"/>
    </xf>
    <xf numFmtId="38" fontId="10" fillId="2" borderId="80" xfId="3" applyNumberFormat="1" applyFont="1" applyFill="1" applyBorder="1">
      <alignment vertical="center"/>
    </xf>
    <xf numFmtId="0" fontId="9" fillId="5" borderId="76" xfId="3" applyFont="1" applyFill="1" applyBorder="1">
      <alignment vertical="center"/>
    </xf>
    <xf numFmtId="38" fontId="9" fillId="5" borderId="77" xfId="2" applyFont="1" applyFill="1" applyBorder="1">
      <alignment vertical="center"/>
    </xf>
    <xf numFmtId="0" fontId="9" fillId="3" borderId="79" xfId="3" applyFont="1" applyFill="1" applyBorder="1">
      <alignment vertical="center"/>
    </xf>
    <xf numFmtId="38" fontId="10" fillId="3" borderId="80" xfId="3" applyNumberFormat="1" applyFont="1" applyFill="1" applyBorder="1">
      <alignment vertical="center"/>
    </xf>
    <xf numFmtId="38" fontId="10" fillId="0" borderId="78" xfId="3" applyNumberFormat="1" applyFont="1" applyBorder="1">
      <alignment vertical="center"/>
    </xf>
    <xf numFmtId="0" fontId="9" fillId="3" borderId="19" xfId="3" applyFont="1" applyFill="1" applyBorder="1">
      <alignment vertical="center"/>
    </xf>
    <xf numFmtId="38" fontId="10" fillId="3" borderId="75" xfId="3" applyNumberFormat="1" applyFont="1" applyFill="1" applyBorder="1">
      <alignment vertical="center"/>
    </xf>
    <xf numFmtId="38" fontId="9" fillId="3" borderId="75" xfId="3" applyNumberFormat="1" applyFont="1" applyFill="1" applyBorder="1">
      <alignment vertical="center"/>
    </xf>
    <xf numFmtId="0" fontId="9" fillId="3" borderId="81" xfId="3" applyFont="1" applyFill="1" applyBorder="1">
      <alignment vertical="center"/>
    </xf>
    <xf numFmtId="0" fontId="9" fillId="3" borderId="82" xfId="3" applyFont="1" applyFill="1" applyBorder="1">
      <alignment vertical="center"/>
    </xf>
    <xf numFmtId="0" fontId="9" fillId="0" borderId="83" xfId="3" applyFont="1" applyBorder="1">
      <alignment vertical="center"/>
    </xf>
    <xf numFmtId="38" fontId="10" fillId="3" borderId="84" xfId="3" applyNumberFormat="1" applyFont="1" applyFill="1" applyBorder="1">
      <alignment vertical="center"/>
    </xf>
    <xf numFmtId="0" fontId="9" fillId="0" borderId="29" xfId="3" applyFont="1" applyBorder="1">
      <alignment vertical="center"/>
    </xf>
    <xf numFmtId="0" fontId="9" fillId="0" borderId="30" xfId="3" applyFont="1" applyBorder="1">
      <alignment vertical="center"/>
    </xf>
    <xf numFmtId="38" fontId="9" fillId="0" borderId="85" xfId="2" applyFont="1" applyBorder="1">
      <alignment vertical="center"/>
    </xf>
    <xf numFmtId="0" fontId="16" fillId="0" borderId="0" xfId="0" applyFont="1" applyAlignment="1">
      <alignment horizontal="center" vertical="center"/>
    </xf>
    <xf numFmtId="0" fontId="6" fillId="0" borderId="0" xfId="3" applyFont="1" applyAlignment="1">
      <alignment horizontal="center" vertical="center"/>
    </xf>
  </cellXfs>
  <cellStyles count="4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66676</xdr:rowOff>
    </xdr:from>
    <xdr:to>
      <xdr:col>0</xdr:col>
      <xdr:colOff>1238250</xdr:colOff>
      <xdr:row>1</xdr:row>
      <xdr:rowOff>152401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8910C23B-2E37-4F59-B836-0E40255F22C6}"/>
            </a:ext>
          </a:extLst>
        </xdr:cNvPr>
        <xdr:cNvSpPr txBox="1">
          <a:spLocks noChangeArrowheads="1"/>
        </xdr:cNvSpPr>
      </xdr:nvSpPr>
      <xdr:spPr bwMode="auto">
        <a:xfrm flipH="1">
          <a:off x="101600" y="66676"/>
          <a:ext cx="1136650" cy="590550"/>
        </a:xfrm>
        <a:prstGeom prst="rect">
          <a:avLst/>
        </a:prstGeom>
        <a:solidFill>
          <a:srgbClr val="FFFFFF"/>
        </a:solidFill>
        <a:ln w="57150" cmpd="thinThick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記入例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1276350</xdr:colOff>
      <xdr:row>61</xdr:row>
      <xdr:rowOff>133350</xdr:rowOff>
    </xdr:from>
    <xdr:to>
      <xdr:col>5</xdr:col>
      <xdr:colOff>285750</xdr:colOff>
      <xdr:row>63</xdr:row>
      <xdr:rowOff>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B3A4E648-E02D-9019-F437-51287C64CE95}"/>
            </a:ext>
          </a:extLst>
        </xdr:cNvPr>
        <xdr:cNvSpPr/>
      </xdr:nvSpPr>
      <xdr:spPr>
        <a:xfrm>
          <a:off x="8001000" y="11325225"/>
          <a:ext cx="323850" cy="3048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4</xdr:col>
      <xdr:colOff>1257300</xdr:colOff>
      <xdr:row>63</xdr:row>
      <xdr:rowOff>0</xdr:rowOff>
    </xdr:from>
    <xdr:to>
      <xdr:col>5</xdr:col>
      <xdr:colOff>266700</xdr:colOff>
      <xdr:row>64</xdr:row>
      <xdr:rowOff>0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7C2843BD-A212-DDC4-F40C-4A08284BB3B5}"/>
            </a:ext>
          </a:extLst>
        </xdr:cNvPr>
        <xdr:cNvSpPr/>
      </xdr:nvSpPr>
      <xdr:spPr>
        <a:xfrm>
          <a:off x="7981950" y="11772900"/>
          <a:ext cx="323850" cy="3048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4</xdr:col>
      <xdr:colOff>1276350</xdr:colOff>
      <xdr:row>64</xdr:row>
      <xdr:rowOff>0</xdr:rowOff>
    </xdr:from>
    <xdr:to>
      <xdr:col>5</xdr:col>
      <xdr:colOff>285750</xdr:colOff>
      <xdr:row>65</xdr:row>
      <xdr:rowOff>0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CE2FD555-3A72-6FE1-1B3B-4B29D7A0B24E}"/>
            </a:ext>
          </a:extLst>
        </xdr:cNvPr>
        <xdr:cNvSpPr/>
      </xdr:nvSpPr>
      <xdr:spPr>
        <a:xfrm>
          <a:off x="8001000" y="12192000"/>
          <a:ext cx="323850" cy="2667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5</xdr:col>
      <xdr:colOff>9525</xdr:colOff>
      <xdr:row>66</xdr:row>
      <xdr:rowOff>142875</xdr:rowOff>
    </xdr:from>
    <xdr:to>
      <xdr:col>5</xdr:col>
      <xdr:colOff>333375</xdr:colOff>
      <xdr:row>68</xdr:row>
      <xdr:rowOff>0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5B776EBC-F8E4-7247-3644-548D9068F30F}"/>
            </a:ext>
          </a:extLst>
        </xdr:cNvPr>
        <xdr:cNvSpPr/>
      </xdr:nvSpPr>
      <xdr:spPr>
        <a:xfrm>
          <a:off x="8048625" y="12820650"/>
          <a:ext cx="323850" cy="3048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5</xdr:col>
      <xdr:colOff>19050</xdr:colOff>
      <xdr:row>68</xdr:row>
      <xdr:rowOff>0</xdr:rowOff>
    </xdr:from>
    <xdr:to>
      <xdr:col>5</xdr:col>
      <xdr:colOff>342900</xdr:colOff>
      <xdr:row>69</xdr:row>
      <xdr:rowOff>28575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BDFCA8C3-98FC-63BF-B886-72927AD8AD06}"/>
            </a:ext>
          </a:extLst>
        </xdr:cNvPr>
        <xdr:cNvSpPr/>
      </xdr:nvSpPr>
      <xdr:spPr>
        <a:xfrm>
          <a:off x="8058150" y="13039725"/>
          <a:ext cx="323850" cy="2476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0</xdr:col>
      <xdr:colOff>771524</xdr:colOff>
      <xdr:row>0</xdr:row>
      <xdr:rowOff>85726</xdr:rowOff>
    </xdr:from>
    <xdr:to>
      <xdr:col>1</xdr:col>
      <xdr:colOff>323849</xdr:colOff>
      <xdr:row>3</xdr:row>
      <xdr:rowOff>19051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42DE47B-D19C-452D-A8A2-A14DA2EF9553}"/>
            </a:ext>
          </a:extLst>
        </xdr:cNvPr>
        <xdr:cNvSpPr txBox="1">
          <a:spLocks noChangeArrowheads="1"/>
        </xdr:cNvSpPr>
      </xdr:nvSpPr>
      <xdr:spPr bwMode="auto">
        <a:xfrm>
          <a:off x="771524" y="85726"/>
          <a:ext cx="1057275" cy="514350"/>
        </a:xfrm>
        <a:prstGeom prst="rect">
          <a:avLst/>
        </a:prstGeom>
        <a:solidFill>
          <a:srgbClr val="FFFFFF"/>
        </a:solidFill>
        <a:ln w="57150" cmpd="thinThick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記入例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0</xdr:row>
      <xdr:rowOff>76200</xdr:rowOff>
    </xdr:from>
    <xdr:to>
      <xdr:col>0</xdr:col>
      <xdr:colOff>1133474</xdr:colOff>
      <xdr:row>1</xdr:row>
      <xdr:rowOff>133350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E5C96C3A-5096-411F-852C-184D7E527733}"/>
            </a:ext>
          </a:extLst>
        </xdr:cNvPr>
        <xdr:cNvSpPr txBox="1">
          <a:spLocks noChangeArrowheads="1"/>
        </xdr:cNvSpPr>
      </xdr:nvSpPr>
      <xdr:spPr bwMode="auto">
        <a:xfrm>
          <a:off x="76199" y="76200"/>
          <a:ext cx="1057275" cy="561975"/>
        </a:xfrm>
        <a:prstGeom prst="rect">
          <a:avLst/>
        </a:prstGeom>
        <a:solidFill>
          <a:srgbClr val="FFFFFF"/>
        </a:solidFill>
        <a:ln w="57150" cmpd="thinThick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記入例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0</xdr:row>
      <xdr:rowOff>47625</xdr:rowOff>
    </xdr:from>
    <xdr:to>
      <xdr:col>1</xdr:col>
      <xdr:colOff>390525</xdr:colOff>
      <xdr:row>2</xdr:row>
      <xdr:rowOff>95250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5E541D29-FBC4-4209-9B51-D2708CEEDAE6}"/>
            </a:ext>
          </a:extLst>
        </xdr:cNvPr>
        <xdr:cNvSpPr txBox="1">
          <a:spLocks noChangeArrowheads="1"/>
        </xdr:cNvSpPr>
      </xdr:nvSpPr>
      <xdr:spPr bwMode="auto">
        <a:xfrm>
          <a:off x="742950" y="47625"/>
          <a:ext cx="1152525" cy="447675"/>
        </a:xfrm>
        <a:prstGeom prst="rect">
          <a:avLst/>
        </a:prstGeom>
        <a:solidFill>
          <a:srgbClr val="FFFFFF"/>
        </a:solidFill>
        <a:ln w="57150" cmpd="thinThick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workbookViewId="0">
      <selection sqref="A1:E1"/>
    </sheetView>
  </sheetViews>
  <sheetFormatPr defaultRowHeight="39.950000000000003" customHeight="1" x14ac:dyDescent="0.15"/>
  <cols>
    <col min="1" max="1" width="18.125" style="9" customWidth="1"/>
    <col min="2" max="3" width="6.25" style="10" bestFit="1" customWidth="1"/>
    <col min="4" max="4" width="2.75" style="9" bestFit="1" customWidth="1"/>
    <col min="5" max="5" width="34.625" style="9" bestFit="1" customWidth="1"/>
    <col min="6" max="16384" width="9" style="9"/>
  </cols>
  <sheetData>
    <row r="1" spans="1:5" s="8" customFormat="1" ht="39.950000000000003" customHeight="1" x14ac:dyDescent="0.15">
      <c r="A1" s="146" t="s">
        <v>142</v>
      </c>
      <c r="B1" s="146"/>
      <c r="C1" s="146"/>
      <c r="D1" s="146"/>
      <c r="E1" s="146"/>
    </row>
    <row r="3" spans="1:5" ht="39.950000000000003" customHeight="1" x14ac:dyDescent="0.15">
      <c r="A3" s="9" t="s">
        <v>132</v>
      </c>
      <c r="B3" s="10" t="s">
        <v>100</v>
      </c>
      <c r="E3" s="9" t="s">
        <v>115</v>
      </c>
    </row>
    <row r="4" spans="1:5" ht="39.950000000000003" customHeight="1" x14ac:dyDescent="0.15">
      <c r="B4" s="10" t="s">
        <v>100</v>
      </c>
      <c r="E4" s="9" t="s">
        <v>104</v>
      </c>
    </row>
    <row r="5" spans="1:5" ht="39.950000000000003" customHeight="1" x14ac:dyDescent="0.15">
      <c r="B5" s="10" t="s">
        <v>102</v>
      </c>
      <c r="E5" s="9" t="s">
        <v>105</v>
      </c>
    </row>
    <row r="6" spans="1:5" ht="39.950000000000003" customHeight="1" x14ac:dyDescent="0.15">
      <c r="B6" s="10" t="s">
        <v>100</v>
      </c>
      <c r="E6" s="9" t="s">
        <v>107</v>
      </c>
    </row>
    <row r="7" spans="1:5" ht="39.950000000000003" customHeight="1" x14ac:dyDescent="0.15">
      <c r="B7" s="10" t="s">
        <v>100</v>
      </c>
      <c r="E7" s="9" t="s">
        <v>109</v>
      </c>
    </row>
    <row r="8" spans="1:5" ht="39.950000000000003" customHeight="1" x14ac:dyDescent="0.15">
      <c r="B8" s="10" t="s">
        <v>100</v>
      </c>
      <c r="E8" s="9" t="s">
        <v>110</v>
      </c>
    </row>
    <row r="9" spans="1:5" ht="39.950000000000003" customHeight="1" x14ac:dyDescent="0.15">
      <c r="B9" s="10" t="s">
        <v>100</v>
      </c>
      <c r="E9" s="9" t="s">
        <v>113</v>
      </c>
    </row>
    <row r="10" spans="1:5" ht="39.950000000000003" customHeight="1" x14ac:dyDescent="0.15">
      <c r="B10" s="10" t="s">
        <v>100</v>
      </c>
      <c r="E10" s="9" t="s">
        <v>114</v>
      </c>
    </row>
    <row r="11" spans="1:5" ht="39.950000000000003" customHeight="1" x14ac:dyDescent="0.15">
      <c r="B11" s="10" t="s">
        <v>117</v>
      </c>
      <c r="E11" s="9" t="s">
        <v>118</v>
      </c>
    </row>
    <row r="12" spans="1:5" ht="39.950000000000003" customHeight="1" x14ac:dyDescent="0.15">
      <c r="B12" s="10" t="s">
        <v>119</v>
      </c>
      <c r="E12" s="9" t="s">
        <v>121</v>
      </c>
    </row>
    <row r="13" spans="1:5" ht="39.950000000000003" customHeight="1" x14ac:dyDescent="0.15">
      <c r="B13" s="10" t="s">
        <v>122</v>
      </c>
      <c r="E13" s="9" t="s">
        <v>124</v>
      </c>
    </row>
    <row r="14" spans="1:5" ht="39.950000000000003" customHeight="1" x14ac:dyDescent="0.15">
      <c r="A14" s="9" t="s">
        <v>141</v>
      </c>
      <c r="B14" s="10" t="s">
        <v>125</v>
      </c>
      <c r="E14" s="9" t="s">
        <v>126</v>
      </c>
    </row>
    <row r="15" spans="1:5" ht="39.950000000000003" customHeight="1" x14ac:dyDescent="0.15">
      <c r="B15" s="10" t="s">
        <v>127</v>
      </c>
      <c r="E15" s="9" t="s">
        <v>126</v>
      </c>
    </row>
    <row r="16" spans="1:5" ht="39.950000000000003" customHeight="1" x14ac:dyDescent="0.15">
      <c r="B16" s="10" t="s">
        <v>128</v>
      </c>
      <c r="E16" s="9" t="s">
        <v>126</v>
      </c>
    </row>
  </sheetData>
  <mergeCells count="1">
    <mergeCell ref="A1:E1"/>
  </mergeCells>
  <phoneticPr fontId="3"/>
  <pageMargins left="1.299212598425197" right="0.70866141732283472" top="1.0629921259842521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2"/>
  <sheetViews>
    <sheetView topLeftCell="A51" zoomScaleNormal="100" workbookViewId="0">
      <selection activeCell="B6" sqref="B6"/>
    </sheetView>
  </sheetViews>
  <sheetFormatPr defaultRowHeight="13.5" x14ac:dyDescent="0.15"/>
  <cols>
    <col min="1" max="1" width="19.75" customWidth="1"/>
    <col min="2" max="2" width="28.125" customWidth="1"/>
    <col min="3" max="3" width="24.75" customWidth="1"/>
    <col min="4" max="4" width="15.625" customWidth="1"/>
    <col min="5" max="5" width="17.25" style="5" customWidth="1"/>
    <col min="6" max="6" width="13.75" customWidth="1"/>
    <col min="7" max="7" width="0" hidden="1" customWidth="1"/>
  </cols>
  <sheetData>
    <row r="1" spans="1:6" s="6" customFormat="1" ht="17.25" x14ac:dyDescent="0.15">
      <c r="A1" s="147" t="s">
        <v>137</v>
      </c>
      <c r="B1" s="147"/>
      <c r="C1" s="147"/>
      <c r="D1" s="147"/>
      <c r="E1" s="147"/>
      <c r="F1" s="147"/>
    </row>
    <row r="2" spans="1:6" ht="14.25" x14ac:dyDescent="0.15">
      <c r="A2" s="11"/>
      <c r="B2" s="12"/>
      <c r="C2" s="12"/>
      <c r="D2" s="12"/>
      <c r="E2" s="13" t="s">
        <v>143</v>
      </c>
      <c r="F2" s="12"/>
    </row>
    <row r="3" spans="1:6" ht="14.25" x14ac:dyDescent="0.15">
      <c r="A3" s="11"/>
      <c r="B3" s="12"/>
      <c r="C3" s="12"/>
      <c r="D3" s="12"/>
      <c r="E3" s="13" t="s">
        <v>144</v>
      </c>
      <c r="F3" s="12"/>
    </row>
    <row r="4" spans="1:6" ht="15" thickBot="1" x14ac:dyDescent="0.2">
      <c r="A4" s="11" t="s">
        <v>0</v>
      </c>
      <c r="B4" s="12"/>
      <c r="C4" s="12"/>
      <c r="D4" s="12"/>
      <c r="E4" s="12"/>
      <c r="F4" s="14" t="s">
        <v>63</v>
      </c>
    </row>
    <row r="5" spans="1:6" ht="15" thickBot="1" x14ac:dyDescent="0.2">
      <c r="A5" s="15" t="s">
        <v>1</v>
      </c>
      <c r="B5" s="16" t="s">
        <v>2</v>
      </c>
      <c r="C5" s="16" t="s">
        <v>3</v>
      </c>
      <c r="D5" s="17" t="s">
        <v>53</v>
      </c>
      <c r="E5" s="18" t="s">
        <v>52</v>
      </c>
      <c r="F5" s="19" t="s">
        <v>61</v>
      </c>
    </row>
    <row r="6" spans="1:6" ht="15" thickTop="1" x14ac:dyDescent="0.15">
      <c r="A6" s="20" t="s">
        <v>98</v>
      </c>
      <c r="B6" s="21" t="s">
        <v>145</v>
      </c>
      <c r="C6" s="21"/>
      <c r="D6" s="22">
        <v>24820</v>
      </c>
      <c r="E6" s="23">
        <v>24820</v>
      </c>
      <c r="F6" s="24">
        <f>D6-E6</f>
        <v>0</v>
      </c>
    </row>
    <row r="7" spans="1:6" ht="14.25" x14ac:dyDescent="0.15">
      <c r="A7" s="25" t="s">
        <v>129</v>
      </c>
      <c r="B7" s="26" t="s">
        <v>130</v>
      </c>
      <c r="C7" s="26"/>
      <c r="D7" s="27">
        <v>126000</v>
      </c>
      <c r="E7" s="28">
        <v>126000</v>
      </c>
      <c r="F7" s="29">
        <f>D7-E7</f>
        <v>0</v>
      </c>
    </row>
    <row r="8" spans="1:6" ht="14.25" x14ac:dyDescent="0.15">
      <c r="A8" s="25" t="s">
        <v>4</v>
      </c>
      <c r="B8" s="26" t="s">
        <v>64</v>
      </c>
      <c r="C8" s="26"/>
      <c r="D8" s="27">
        <v>1000000</v>
      </c>
      <c r="E8" s="28">
        <v>1000000</v>
      </c>
      <c r="F8" s="29">
        <f>D8-E8</f>
        <v>0</v>
      </c>
    </row>
    <row r="9" spans="1:6" ht="14.25" x14ac:dyDescent="0.15">
      <c r="A9" s="30" t="s">
        <v>5</v>
      </c>
      <c r="B9" s="31" t="s">
        <v>5</v>
      </c>
      <c r="C9" s="31"/>
      <c r="D9" s="32">
        <v>2000000</v>
      </c>
      <c r="E9" s="33">
        <v>1970000</v>
      </c>
      <c r="F9" s="34">
        <f>D9-E9</f>
        <v>30000</v>
      </c>
    </row>
    <row r="10" spans="1:6" ht="15" thickBot="1" x14ac:dyDescent="0.2">
      <c r="A10" s="35" t="s">
        <v>6</v>
      </c>
      <c r="B10" s="36"/>
      <c r="C10" s="36"/>
      <c r="D10" s="37">
        <v>0</v>
      </c>
      <c r="E10" s="38">
        <v>0</v>
      </c>
      <c r="F10" s="39">
        <f>SUM(E10-D10)</f>
        <v>0</v>
      </c>
    </row>
    <row r="11" spans="1:6" ht="15.75" thickTop="1" thickBot="1" x14ac:dyDescent="0.2">
      <c r="A11" s="40" t="s">
        <v>7</v>
      </c>
      <c r="B11" s="41"/>
      <c r="C11" s="41"/>
      <c r="D11" s="42">
        <f>SUM(D6:D10)</f>
        <v>3150820</v>
      </c>
      <c r="E11" s="42">
        <f>SUM(E6:E10)</f>
        <v>3120820</v>
      </c>
      <c r="F11" s="43">
        <f>SUM(F6:F10)</f>
        <v>30000</v>
      </c>
    </row>
    <row r="12" spans="1:6" ht="15" thickBot="1" x14ac:dyDescent="0.2">
      <c r="A12" s="11" t="s">
        <v>8</v>
      </c>
      <c r="B12" s="12"/>
      <c r="C12" s="12"/>
      <c r="D12" s="12"/>
      <c r="E12" s="12"/>
      <c r="F12" s="14" t="s">
        <v>63</v>
      </c>
    </row>
    <row r="13" spans="1:6" ht="15" thickBot="1" x14ac:dyDescent="0.2">
      <c r="A13" s="44" t="s">
        <v>1</v>
      </c>
      <c r="B13" s="45" t="s">
        <v>2</v>
      </c>
      <c r="C13" s="45" t="s">
        <v>9</v>
      </c>
      <c r="D13" s="17" t="s">
        <v>53</v>
      </c>
      <c r="E13" s="18" t="s">
        <v>52</v>
      </c>
      <c r="F13" s="46" t="s">
        <v>61</v>
      </c>
    </row>
    <row r="14" spans="1:6" ht="15" thickTop="1" x14ac:dyDescent="0.15">
      <c r="A14" s="47" t="s">
        <v>10</v>
      </c>
      <c r="B14" s="48" t="s">
        <v>65</v>
      </c>
      <c r="C14" s="48" t="s">
        <v>10</v>
      </c>
      <c r="D14" s="49">
        <v>30000</v>
      </c>
      <c r="E14" s="50">
        <v>30000</v>
      </c>
      <c r="F14" s="51">
        <f>D14-E14</f>
        <v>0</v>
      </c>
    </row>
    <row r="15" spans="1:6" ht="14.25" x14ac:dyDescent="0.15">
      <c r="A15" s="52"/>
      <c r="B15" s="53" t="s">
        <v>11</v>
      </c>
      <c r="C15" s="53" t="s">
        <v>12</v>
      </c>
      <c r="D15" s="54">
        <v>20000</v>
      </c>
      <c r="E15" s="55">
        <v>20000</v>
      </c>
      <c r="F15" s="56">
        <f t="shared" ref="F15:F55" si="0">D15-E15</f>
        <v>0</v>
      </c>
    </row>
    <row r="16" spans="1:6" ht="14.25" x14ac:dyDescent="0.15">
      <c r="A16" s="57" t="s">
        <v>13</v>
      </c>
      <c r="B16" s="58"/>
      <c r="C16" s="58"/>
      <c r="D16" s="59">
        <f>SUM(D14:D15)</f>
        <v>50000</v>
      </c>
      <c r="E16" s="60">
        <f>SUM(E14:E15)</f>
        <v>50000</v>
      </c>
      <c r="F16" s="61">
        <f t="shared" si="0"/>
        <v>0</v>
      </c>
    </row>
    <row r="17" spans="1:7" ht="14.25" x14ac:dyDescent="0.15">
      <c r="A17" s="52" t="s">
        <v>14</v>
      </c>
      <c r="B17" s="53" t="s">
        <v>66</v>
      </c>
      <c r="C17" s="53" t="s">
        <v>70</v>
      </c>
      <c r="D17" s="62">
        <v>40000</v>
      </c>
      <c r="E17" s="63">
        <v>39500</v>
      </c>
      <c r="F17" s="64">
        <f t="shared" si="0"/>
        <v>500</v>
      </c>
    </row>
    <row r="18" spans="1:7" ht="14.25" x14ac:dyDescent="0.15">
      <c r="A18" s="52"/>
      <c r="B18" s="53" t="s">
        <v>67</v>
      </c>
      <c r="C18" s="53" t="s">
        <v>74</v>
      </c>
      <c r="D18" s="54">
        <v>20000</v>
      </c>
      <c r="E18" s="55">
        <v>19000</v>
      </c>
      <c r="F18" s="56">
        <f t="shared" si="0"/>
        <v>1000</v>
      </c>
    </row>
    <row r="19" spans="1:7" ht="14.25" x14ac:dyDescent="0.15">
      <c r="A19" s="52"/>
      <c r="B19" s="53" t="s">
        <v>68</v>
      </c>
      <c r="C19" s="53" t="s">
        <v>71</v>
      </c>
      <c r="D19" s="54">
        <v>40000</v>
      </c>
      <c r="E19" s="55">
        <v>39500</v>
      </c>
      <c r="F19" s="56">
        <f t="shared" si="0"/>
        <v>500</v>
      </c>
    </row>
    <row r="20" spans="1:7" ht="14.25" x14ac:dyDescent="0.15">
      <c r="A20" s="52"/>
      <c r="B20" s="53" t="s">
        <v>73</v>
      </c>
      <c r="C20" s="53" t="s">
        <v>72</v>
      </c>
      <c r="D20" s="54">
        <v>100000</v>
      </c>
      <c r="E20" s="55">
        <v>99800</v>
      </c>
      <c r="F20" s="56">
        <f t="shared" si="0"/>
        <v>200</v>
      </c>
    </row>
    <row r="21" spans="1:7" ht="14.25" x14ac:dyDescent="0.15">
      <c r="A21" s="65"/>
      <c r="B21" s="66" t="s">
        <v>69</v>
      </c>
      <c r="C21" s="66" t="s">
        <v>72</v>
      </c>
      <c r="D21" s="67">
        <v>100000</v>
      </c>
      <c r="E21" s="68">
        <v>99500</v>
      </c>
      <c r="F21" s="69">
        <f t="shared" si="0"/>
        <v>500</v>
      </c>
    </row>
    <row r="22" spans="1:7" ht="14.25" x14ac:dyDescent="0.15">
      <c r="A22" s="57" t="s">
        <v>13</v>
      </c>
      <c r="B22" s="58"/>
      <c r="C22" s="70"/>
      <c r="D22" s="59">
        <f>SUM(D17:D21)</f>
        <v>300000</v>
      </c>
      <c r="E22" s="60">
        <f>SUM(E17:E21)</f>
        <v>297300</v>
      </c>
      <c r="F22" s="61">
        <f t="shared" si="0"/>
        <v>2700</v>
      </c>
      <c r="G22" s="1"/>
    </row>
    <row r="23" spans="1:7" ht="14.25" x14ac:dyDescent="0.15">
      <c r="A23" s="71" t="s">
        <v>15</v>
      </c>
      <c r="B23" s="31" t="s">
        <v>16</v>
      </c>
      <c r="C23" s="31" t="s">
        <v>45</v>
      </c>
      <c r="D23" s="72">
        <v>50000</v>
      </c>
      <c r="E23" s="55">
        <v>49250</v>
      </c>
      <c r="F23" s="64">
        <f t="shared" si="0"/>
        <v>750</v>
      </c>
    </row>
    <row r="24" spans="1:7" ht="14.25" x14ac:dyDescent="0.15">
      <c r="A24" s="71"/>
      <c r="B24" s="31" t="s">
        <v>17</v>
      </c>
      <c r="C24" s="73" t="s">
        <v>75</v>
      </c>
      <c r="D24" s="54">
        <v>100000</v>
      </c>
      <c r="E24" s="55">
        <v>99204</v>
      </c>
      <c r="F24" s="56">
        <f t="shared" si="0"/>
        <v>796</v>
      </c>
    </row>
    <row r="25" spans="1:7" ht="14.25" x14ac:dyDescent="0.15">
      <c r="A25" s="74"/>
      <c r="B25" s="66" t="s">
        <v>18</v>
      </c>
      <c r="C25" s="73" t="s">
        <v>76</v>
      </c>
      <c r="D25" s="75">
        <v>50000</v>
      </c>
      <c r="E25" s="68">
        <v>49500</v>
      </c>
      <c r="F25" s="69">
        <f t="shared" si="0"/>
        <v>500</v>
      </c>
    </row>
    <row r="26" spans="1:7" ht="14.25" x14ac:dyDescent="0.15">
      <c r="A26" s="76" t="s">
        <v>13</v>
      </c>
      <c r="B26" s="77"/>
      <c r="C26" s="77"/>
      <c r="D26" s="60">
        <f>SUM(D23:D25)</f>
        <v>200000</v>
      </c>
      <c r="E26" s="60">
        <f>SUM(E23:E25)</f>
        <v>197954</v>
      </c>
      <c r="F26" s="61">
        <f t="shared" si="0"/>
        <v>2046</v>
      </c>
    </row>
    <row r="27" spans="1:7" ht="14.25" x14ac:dyDescent="0.15">
      <c r="A27" s="71" t="s">
        <v>19</v>
      </c>
      <c r="B27" s="31" t="s">
        <v>85</v>
      </c>
      <c r="C27" s="31" t="s">
        <v>77</v>
      </c>
      <c r="D27" s="62">
        <v>110000</v>
      </c>
      <c r="E27" s="63">
        <v>110000</v>
      </c>
      <c r="F27" s="64">
        <f t="shared" si="0"/>
        <v>0</v>
      </c>
    </row>
    <row r="28" spans="1:7" s="3" customFormat="1" ht="14.25" x14ac:dyDescent="0.15">
      <c r="A28" s="78"/>
      <c r="B28" s="79" t="s">
        <v>86</v>
      </c>
      <c r="C28" s="79" t="s">
        <v>78</v>
      </c>
      <c r="D28" s="80">
        <v>140000</v>
      </c>
      <c r="E28" s="68">
        <v>138000</v>
      </c>
      <c r="F28" s="69">
        <f t="shared" si="0"/>
        <v>2000</v>
      </c>
    </row>
    <row r="29" spans="1:7" ht="14.25" x14ac:dyDescent="0.15">
      <c r="A29" s="76" t="s">
        <v>13</v>
      </c>
      <c r="B29" s="77"/>
      <c r="C29" s="77"/>
      <c r="D29" s="60">
        <f>SUM(D27:D28)</f>
        <v>250000</v>
      </c>
      <c r="E29" s="60">
        <f>SUM(E27:E28)</f>
        <v>248000</v>
      </c>
      <c r="F29" s="61">
        <f t="shared" si="0"/>
        <v>2000</v>
      </c>
    </row>
    <row r="30" spans="1:7" ht="14.25" x14ac:dyDescent="0.15">
      <c r="A30" s="71" t="s">
        <v>20</v>
      </c>
      <c r="B30" s="31" t="s">
        <v>50</v>
      </c>
      <c r="C30" s="31" t="s">
        <v>79</v>
      </c>
      <c r="D30" s="81">
        <v>60000</v>
      </c>
      <c r="E30" s="63">
        <v>59130</v>
      </c>
      <c r="F30" s="64">
        <f t="shared" si="0"/>
        <v>870</v>
      </c>
    </row>
    <row r="31" spans="1:7" s="3" customFormat="1" ht="14.25" x14ac:dyDescent="0.15">
      <c r="A31" s="82"/>
      <c r="B31" s="83" t="s">
        <v>21</v>
      </c>
      <c r="C31" s="31" t="s">
        <v>79</v>
      </c>
      <c r="D31" s="84">
        <v>50000</v>
      </c>
      <c r="E31" s="55">
        <v>49500</v>
      </c>
      <c r="F31" s="56">
        <f t="shared" si="0"/>
        <v>500</v>
      </c>
    </row>
    <row r="32" spans="1:7" s="3" customFormat="1" ht="14.25" x14ac:dyDescent="0.15">
      <c r="A32" s="71"/>
      <c r="B32" s="83" t="s">
        <v>51</v>
      </c>
      <c r="C32" s="83" t="s">
        <v>79</v>
      </c>
      <c r="D32" s="85">
        <v>80000</v>
      </c>
      <c r="E32" s="55">
        <v>79855</v>
      </c>
      <c r="F32" s="56">
        <f t="shared" si="0"/>
        <v>145</v>
      </c>
    </row>
    <row r="33" spans="1:7" s="3" customFormat="1" ht="14.25" x14ac:dyDescent="0.15">
      <c r="A33" s="82"/>
      <c r="B33" s="79" t="s">
        <v>22</v>
      </c>
      <c r="C33" s="83" t="s">
        <v>79</v>
      </c>
      <c r="D33" s="85">
        <v>50000</v>
      </c>
      <c r="E33" s="55">
        <v>49340</v>
      </c>
      <c r="F33" s="56">
        <f t="shared" si="0"/>
        <v>660</v>
      </c>
      <c r="G33" s="2"/>
    </row>
    <row r="34" spans="1:7" s="3" customFormat="1" ht="14.25" x14ac:dyDescent="0.15">
      <c r="A34" s="78"/>
      <c r="B34" s="83" t="s">
        <v>80</v>
      </c>
      <c r="C34" s="83" t="s">
        <v>79</v>
      </c>
      <c r="D34" s="85">
        <v>80000</v>
      </c>
      <c r="E34" s="55">
        <v>79500</v>
      </c>
      <c r="F34" s="56">
        <f t="shared" si="0"/>
        <v>500</v>
      </c>
    </row>
    <row r="35" spans="1:7" s="3" customFormat="1" ht="14.25" x14ac:dyDescent="0.15">
      <c r="A35" s="78"/>
      <c r="B35" s="83" t="s">
        <v>81</v>
      </c>
      <c r="C35" s="83" t="s">
        <v>79</v>
      </c>
      <c r="D35" s="85">
        <v>80000</v>
      </c>
      <c r="E35" s="55">
        <v>79500</v>
      </c>
      <c r="F35" s="56">
        <f t="shared" si="0"/>
        <v>500</v>
      </c>
    </row>
    <row r="36" spans="1:7" s="3" customFormat="1" ht="14.25" x14ac:dyDescent="0.15">
      <c r="A36" s="82"/>
      <c r="B36" s="83" t="s">
        <v>23</v>
      </c>
      <c r="C36" s="83" t="s">
        <v>79</v>
      </c>
      <c r="D36" s="84">
        <v>50000</v>
      </c>
      <c r="E36" s="55">
        <v>49500</v>
      </c>
      <c r="F36" s="56">
        <f t="shared" si="0"/>
        <v>500</v>
      </c>
    </row>
    <row r="37" spans="1:7" s="3" customFormat="1" ht="14.25" x14ac:dyDescent="0.15">
      <c r="A37" s="78"/>
      <c r="B37" s="86" t="s">
        <v>43</v>
      </c>
      <c r="C37" s="79" t="s">
        <v>46</v>
      </c>
      <c r="D37" s="84">
        <v>200000</v>
      </c>
      <c r="E37" s="55">
        <v>199444</v>
      </c>
      <c r="F37" s="56">
        <f t="shared" si="0"/>
        <v>556</v>
      </c>
    </row>
    <row r="38" spans="1:7" s="3" customFormat="1" ht="14.25" x14ac:dyDescent="0.15">
      <c r="A38" s="87"/>
      <c r="B38" s="88" t="s">
        <v>44</v>
      </c>
      <c r="C38" s="88" t="s">
        <v>24</v>
      </c>
      <c r="D38" s="84">
        <v>50000</v>
      </c>
      <c r="E38" s="55">
        <v>49940</v>
      </c>
      <c r="F38" s="56">
        <f t="shared" si="0"/>
        <v>60</v>
      </c>
    </row>
    <row r="39" spans="1:7" s="3" customFormat="1" ht="14.25" x14ac:dyDescent="0.15">
      <c r="A39" s="87"/>
      <c r="B39" s="88" t="s">
        <v>60</v>
      </c>
      <c r="C39" s="88" t="s">
        <v>57</v>
      </c>
      <c r="D39" s="84">
        <v>50000</v>
      </c>
      <c r="E39" s="55">
        <v>49500</v>
      </c>
      <c r="F39" s="56">
        <f t="shared" si="0"/>
        <v>500</v>
      </c>
    </row>
    <row r="40" spans="1:7" s="3" customFormat="1" ht="14.25" x14ac:dyDescent="0.15">
      <c r="A40" s="87"/>
      <c r="B40" s="88" t="s">
        <v>25</v>
      </c>
      <c r="C40" s="88" t="s">
        <v>47</v>
      </c>
      <c r="D40" s="84">
        <v>50000</v>
      </c>
      <c r="E40" s="55">
        <v>49883</v>
      </c>
      <c r="F40" s="56">
        <f t="shared" si="0"/>
        <v>117</v>
      </c>
    </row>
    <row r="41" spans="1:7" s="3" customFormat="1" ht="14.25" x14ac:dyDescent="0.15">
      <c r="A41" s="89"/>
      <c r="B41" s="90" t="s">
        <v>26</v>
      </c>
      <c r="C41" s="90" t="s">
        <v>84</v>
      </c>
      <c r="D41" s="80">
        <v>200000</v>
      </c>
      <c r="E41" s="68">
        <v>200000</v>
      </c>
      <c r="F41" s="69">
        <f t="shared" si="0"/>
        <v>0</v>
      </c>
    </row>
    <row r="42" spans="1:7" ht="14.25" x14ac:dyDescent="0.15">
      <c r="A42" s="76" t="s">
        <v>13</v>
      </c>
      <c r="B42" s="77"/>
      <c r="C42" s="77"/>
      <c r="D42" s="60">
        <f>SUM(D30:D41)</f>
        <v>1000000</v>
      </c>
      <c r="E42" s="60">
        <f>SUM(E30:E41)</f>
        <v>995092</v>
      </c>
      <c r="F42" s="61">
        <f t="shared" si="0"/>
        <v>4908</v>
      </c>
    </row>
    <row r="43" spans="1:7" ht="14.25" x14ac:dyDescent="0.15">
      <c r="A43" s="91" t="s">
        <v>27</v>
      </c>
      <c r="B43" s="92" t="s">
        <v>48</v>
      </c>
      <c r="C43" s="92" t="s">
        <v>82</v>
      </c>
      <c r="D43" s="62">
        <v>100000</v>
      </c>
      <c r="E43" s="63">
        <v>99300</v>
      </c>
      <c r="F43" s="64">
        <f t="shared" si="0"/>
        <v>700</v>
      </c>
    </row>
    <row r="44" spans="1:7" s="3" customFormat="1" ht="14.25" x14ac:dyDescent="0.15">
      <c r="A44" s="82" t="s">
        <v>62</v>
      </c>
      <c r="B44" s="83" t="s">
        <v>28</v>
      </c>
      <c r="C44" s="83" t="s">
        <v>83</v>
      </c>
      <c r="D44" s="85">
        <v>100000</v>
      </c>
      <c r="E44" s="55">
        <v>99800</v>
      </c>
      <c r="F44" s="56">
        <f t="shared" si="0"/>
        <v>200</v>
      </c>
    </row>
    <row r="45" spans="1:7" s="3" customFormat="1" ht="14.25" x14ac:dyDescent="0.15">
      <c r="A45" s="82" t="s">
        <v>29</v>
      </c>
      <c r="B45" s="83" t="s">
        <v>30</v>
      </c>
      <c r="C45" s="83"/>
      <c r="D45" s="85">
        <v>10000</v>
      </c>
      <c r="E45" s="55">
        <v>9910</v>
      </c>
      <c r="F45" s="56">
        <f t="shared" si="0"/>
        <v>90</v>
      </c>
    </row>
    <row r="46" spans="1:7" s="3" customFormat="1" ht="14.25" x14ac:dyDescent="0.15">
      <c r="A46" s="82" t="s">
        <v>31</v>
      </c>
      <c r="B46" s="83" t="s">
        <v>32</v>
      </c>
      <c r="C46" s="83" t="s">
        <v>33</v>
      </c>
      <c r="D46" s="85">
        <v>60000</v>
      </c>
      <c r="E46" s="55">
        <v>60000</v>
      </c>
      <c r="F46" s="56">
        <f t="shared" si="0"/>
        <v>0</v>
      </c>
    </row>
    <row r="47" spans="1:7" s="3" customFormat="1" ht="14.25" x14ac:dyDescent="0.15">
      <c r="A47" s="82" t="s">
        <v>34</v>
      </c>
      <c r="B47" s="83" t="s">
        <v>35</v>
      </c>
      <c r="C47" s="83" t="s">
        <v>36</v>
      </c>
      <c r="D47" s="84">
        <v>60000</v>
      </c>
      <c r="E47" s="55">
        <v>59500</v>
      </c>
      <c r="F47" s="56">
        <f t="shared" si="0"/>
        <v>500</v>
      </c>
    </row>
    <row r="48" spans="1:7" s="3" customFormat="1" ht="14.25" x14ac:dyDescent="0.15">
      <c r="A48" s="82" t="s">
        <v>37</v>
      </c>
      <c r="B48" s="83" t="s">
        <v>38</v>
      </c>
      <c r="C48" s="83" t="s">
        <v>49</v>
      </c>
      <c r="D48" s="84">
        <v>60000</v>
      </c>
      <c r="E48" s="55">
        <v>59000</v>
      </c>
      <c r="F48" s="56">
        <f t="shared" si="0"/>
        <v>1000</v>
      </c>
    </row>
    <row r="49" spans="1:6" s="3" customFormat="1" ht="14.25" x14ac:dyDescent="0.15">
      <c r="A49" s="78" t="s">
        <v>39</v>
      </c>
      <c r="B49" s="79" t="s">
        <v>55</v>
      </c>
      <c r="C49" s="79"/>
      <c r="D49" s="93">
        <v>60000</v>
      </c>
      <c r="E49" s="94">
        <v>58310</v>
      </c>
      <c r="F49" s="69">
        <f t="shared" si="0"/>
        <v>1690</v>
      </c>
    </row>
    <row r="50" spans="1:6" s="3" customFormat="1" ht="14.25" x14ac:dyDescent="0.15">
      <c r="A50" s="89" t="s">
        <v>54</v>
      </c>
      <c r="B50" s="90" t="s">
        <v>56</v>
      </c>
      <c r="C50" s="90"/>
      <c r="D50" s="80">
        <v>150000</v>
      </c>
      <c r="E50" s="68">
        <v>149400</v>
      </c>
      <c r="F50" s="95">
        <f t="shared" si="0"/>
        <v>600</v>
      </c>
    </row>
    <row r="51" spans="1:6" ht="14.25" x14ac:dyDescent="0.15">
      <c r="A51" s="76" t="s">
        <v>13</v>
      </c>
      <c r="B51" s="77"/>
      <c r="C51" s="77"/>
      <c r="D51" s="59">
        <f>SUM(D43:D50)</f>
        <v>600000</v>
      </c>
      <c r="E51" s="60">
        <f>SUM(E43:E50)</f>
        <v>595220</v>
      </c>
      <c r="F51" s="61">
        <f t="shared" si="0"/>
        <v>4780</v>
      </c>
    </row>
    <row r="52" spans="1:6" ht="14.25" x14ac:dyDescent="0.15">
      <c r="A52" s="71" t="s">
        <v>40</v>
      </c>
      <c r="B52" s="31"/>
      <c r="C52" s="31"/>
      <c r="D52" s="81">
        <v>200000</v>
      </c>
      <c r="E52" s="63">
        <v>200000</v>
      </c>
      <c r="F52" s="64">
        <f t="shared" si="0"/>
        <v>0</v>
      </c>
    </row>
    <row r="53" spans="1:6" ht="14.25" x14ac:dyDescent="0.15">
      <c r="A53" s="71" t="s">
        <v>41</v>
      </c>
      <c r="B53" s="31"/>
      <c r="C53" s="31"/>
      <c r="D53" s="72">
        <v>200000</v>
      </c>
      <c r="E53" s="55">
        <v>200000</v>
      </c>
      <c r="F53" s="56">
        <f t="shared" si="0"/>
        <v>0</v>
      </c>
    </row>
    <row r="54" spans="1:6" ht="14.25" x14ac:dyDescent="0.15">
      <c r="A54" s="71" t="s">
        <v>58</v>
      </c>
      <c r="B54" s="31" t="s">
        <v>59</v>
      </c>
      <c r="C54" s="31"/>
      <c r="D54" s="72">
        <v>200000</v>
      </c>
      <c r="E54" s="55">
        <v>200000</v>
      </c>
      <c r="F54" s="56">
        <f t="shared" si="0"/>
        <v>0</v>
      </c>
    </row>
    <row r="55" spans="1:6" ht="15" thickBot="1" x14ac:dyDescent="0.2">
      <c r="A55" s="76" t="s">
        <v>13</v>
      </c>
      <c r="B55" s="77"/>
      <c r="C55" s="77"/>
      <c r="D55" s="59">
        <f>SUM(D52:D54)</f>
        <v>600000</v>
      </c>
      <c r="E55" s="60">
        <f>SUM(E52:E54)</f>
        <v>600000</v>
      </c>
      <c r="F55" s="61">
        <f t="shared" si="0"/>
        <v>0</v>
      </c>
    </row>
    <row r="56" spans="1:6" ht="15.75" thickTop="1" thickBot="1" x14ac:dyDescent="0.2">
      <c r="A56" s="96" t="s">
        <v>42</v>
      </c>
      <c r="B56" s="97"/>
      <c r="C56" s="97"/>
      <c r="D56" s="98">
        <f>D16+D22+D26+D29+D42+D51+D55</f>
        <v>3000000</v>
      </c>
      <c r="E56" s="98">
        <f>E16+E22+E26+E29+E42+E51+E55</f>
        <v>2983566</v>
      </c>
      <c r="F56" s="99">
        <f>D56-E56</f>
        <v>16434</v>
      </c>
    </row>
    <row r="57" spans="1:6" s="4" customFormat="1" ht="14.25" thickTop="1" x14ac:dyDescent="0.15">
      <c r="E57" s="5"/>
    </row>
    <row r="58" spans="1:6" s="8" customFormat="1" ht="16.5" x14ac:dyDescent="0.15">
      <c r="B58" s="100" t="s">
        <v>87</v>
      </c>
      <c r="C58" s="101">
        <f>E11</f>
        <v>3120820</v>
      </c>
      <c r="D58" s="8" t="s">
        <v>90</v>
      </c>
      <c r="E58" s="102"/>
    </row>
    <row r="59" spans="1:6" s="8" customFormat="1" ht="17.25" thickBot="1" x14ac:dyDescent="0.2">
      <c r="B59" s="103" t="s">
        <v>88</v>
      </c>
      <c r="C59" s="104">
        <f>E56</f>
        <v>2983566</v>
      </c>
      <c r="D59" s="105" t="s">
        <v>90</v>
      </c>
      <c r="E59" s="102"/>
    </row>
    <row r="60" spans="1:6" s="8" customFormat="1" ht="17.25" thickTop="1" x14ac:dyDescent="0.15">
      <c r="B60" s="106" t="s">
        <v>89</v>
      </c>
      <c r="C60" s="101">
        <f>C58-C59</f>
        <v>137254</v>
      </c>
      <c r="D60" s="8" t="s">
        <v>90</v>
      </c>
      <c r="E60" s="102"/>
    </row>
    <row r="61" spans="1:6" s="8" customFormat="1" ht="17.25" thickBot="1" x14ac:dyDescent="0.2">
      <c r="B61" s="107" t="s">
        <v>135</v>
      </c>
      <c r="C61" s="108">
        <f>C60</f>
        <v>137254</v>
      </c>
      <c r="D61" s="109" t="s">
        <v>90</v>
      </c>
      <c r="E61" s="102"/>
    </row>
    <row r="62" spans="1:6" s="73" customFormat="1" x14ac:dyDescent="0.15">
      <c r="E62" s="110"/>
    </row>
    <row r="63" spans="1:6" s="8" customFormat="1" ht="16.5" x14ac:dyDescent="0.15">
      <c r="A63" s="8" t="s">
        <v>91</v>
      </c>
      <c r="D63" s="8" t="s">
        <v>92</v>
      </c>
      <c r="E63" s="111"/>
      <c r="F63" s="102" t="s">
        <v>95</v>
      </c>
    </row>
    <row r="64" spans="1:6" s="8" customFormat="1" ht="16.5" x14ac:dyDescent="0.15">
      <c r="D64" s="8" t="s">
        <v>93</v>
      </c>
      <c r="E64" s="111"/>
      <c r="F64" s="102" t="s">
        <v>95</v>
      </c>
    </row>
    <row r="65" spans="1:6" s="8" customFormat="1" ht="16.5" x14ac:dyDescent="0.15">
      <c r="D65" s="8" t="s">
        <v>94</v>
      </c>
      <c r="E65" s="111"/>
      <c r="F65" s="102" t="s">
        <v>95</v>
      </c>
    </row>
    <row r="66" spans="1:6" s="8" customFormat="1" ht="16.5" x14ac:dyDescent="0.15">
      <c r="E66" s="102"/>
    </row>
    <row r="67" spans="1:6" s="8" customFormat="1" ht="16.5" x14ac:dyDescent="0.15">
      <c r="A67" s="8" t="s">
        <v>96</v>
      </c>
      <c r="F67" s="102"/>
    </row>
    <row r="68" spans="1:6" s="8" customFormat="1" ht="16.5" x14ac:dyDescent="0.15">
      <c r="A68" s="8" t="s">
        <v>136</v>
      </c>
      <c r="D68" s="8" t="s">
        <v>97</v>
      </c>
      <c r="F68" s="102" t="s">
        <v>95</v>
      </c>
    </row>
    <row r="69" spans="1:6" s="8" customFormat="1" ht="16.5" x14ac:dyDescent="0.15">
      <c r="D69" s="8" t="s">
        <v>97</v>
      </c>
      <c r="F69" s="102" t="s">
        <v>95</v>
      </c>
    </row>
    <row r="70" spans="1:6" s="8" customFormat="1" ht="16.5" x14ac:dyDescent="0.15">
      <c r="E70" s="102"/>
    </row>
    <row r="71" spans="1:6" s="6" customFormat="1" ht="17.25" x14ac:dyDescent="0.15">
      <c r="E71" s="7"/>
    </row>
    <row r="72" spans="1:6" s="6" customFormat="1" ht="17.25" x14ac:dyDescent="0.15">
      <c r="E72" s="7"/>
    </row>
  </sheetData>
  <mergeCells count="1">
    <mergeCell ref="A1:F1"/>
  </mergeCells>
  <phoneticPr fontId="4"/>
  <printOptions horizontalCentered="1" verticalCentered="1"/>
  <pageMargins left="0.15748031496062992" right="0.15748031496062992" top="0.39370078740157483" bottom="0.23622047244094491" header="0.31496062992125984" footer="0.15748031496062992"/>
  <pageSetup paperSize="9" scale="8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6"/>
  <sheetViews>
    <sheetView topLeftCell="A10" workbookViewId="0">
      <selection activeCell="A14" sqref="A14"/>
    </sheetView>
  </sheetViews>
  <sheetFormatPr defaultRowHeight="39.950000000000003" customHeight="1" x14ac:dyDescent="0.15"/>
  <cols>
    <col min="1" max="1" width="16.25" style="9" customWidth="1"/>
    <col min="2" max="3" width="6.25" style="10" bestFit="1" customWidth="1"/>
    <col min="4" max="4" width="2.75" style="9" bestFit="1" customWidth="1"/>
    <col min="5" max="5" width="34.625" style="9" bestFit="1" customWidth="1"/>
    <col min="6" max="16384" width="9" style="9"/>
  </cols>
  <sheetData>
    <row r="1" spans="1:5" s="8" customFormat="1" ht="39.950000000000003" customHeight="1" x14ac:dyDescent="0.15">
      <c r="A1" s="146" t="s">
        <v>146</v>
      </c>
      <c r="B1" s="146"/>
      <c r="C1" s="146"/>
      <c r="D1" s="146"/>
      <c r="E1" s="146"/>
    </row>
    <row r="3" spans="1:5" ht="39.950000000000003" customHeight="1" x14ac:dyDescent="0.15">
      <c r="A3" s="9" t="s">
        <v>133</v>
      </c>
      <c r="B3" s="10" t="s">
        <v>100</v>
      </c>
      <c r="C3" s="10" t="s">
        <v>101</v>
      </c>
      <c r="E3" s="9" t="s">
        <v>115</v>
      </c>
    </row>
    <row r="4" spans="1:5" ht="39.950000000000003" customHeight="1" x14ac:dyDescent="0.15">
      <c r="B4" s="10" t="s">
        <v>100</v>
      </c>
      <c r="C4" s="10" t="s">
        <v>116</v>
      </c>
      <c r="E4" s="9" t="s">
        <v>104</v>
      </c>
    </row>
    <row r="5" spans="1:5" ht="39.950000000000003" customHeight="1" x14ac:dyDescent="0.15">
      <c r="B5" s="10" t="s">
        <v>102</v>
      </c>
      <c r="C5" s="10" t="s">
        <v>103</v>
      </c>
      <c r="E5" s="9" t="s">
        <v>105</v>
      </c>
    </row>
    <row r="6" spans="1:5" ht="39.950000000000003" customHeight="1" x14ac:dyDescent="0.15">
      <c r="B6" s="10" t="s">
        <v>100</v>
      </c>
      <c r="C6" s="10" t="s">
        <v>106</v>
      </c>
      <c r="E6" s="9" t="s">
        <v>107</v>
      </c>
    </row>
    <row r="7" spans="1:5" ht="39.950000000000003" customHeight="1" x14ac:dyDescent="0.15">
      <c r="B7" s="10" t="s">
        <v>100</v>
      </c>
      <c r="C7" s="10" t="s">
        <v>108</v>
      </c>
      <c r="E7" s="9" t="s">
        <v>109</v>
      </c>
    </row>
    <row r="8" spans="1:5" ht="39.950000000000003" customHeight="1" x14ac:dyDescent="0.15">
      <c r="B8" s="10" t="s">
        <v>100</v>
      </c>
      <c r="C8" s="10" t="s">
        <v>111</v>
      </c>
      <c r="E8" s="9" t="s">
        <v>110</v>
      </c>
    </row>
    <row r="9" spans="1:5" ht="39.950000000000003" customHeight="1" x14ac:dyDescent="0.15">
      <c r="B9" s="10" t="s">
        <v>100</v>
      </c>
      <c r="C9" s="10" t="s">
        <v>112</v>
      </c>
      <c r="E9" s="9" t="s">
        <v>113</v>
      </c>
    </row>
    <row r="10" spans="1:5" ht="39.950000000000003" customHeight="1" x14ac:dyDescent="0.15">
      <c r="B10" s="10" t="s">
        <v>100</v>
      </c>
      <c r="C10" s="10" t="s">
        <v>112</v>
      </c>
      <c r="E10" s="9" t="s">
        <v>114</v>
      </c>
    </row>
    <row r="11" spans="1:5" ht="39.950000000000003" customHeight="1" x14ac:dyDescent="0.15">
      <c r="B11" s="10" t="s">
        <v>117</v>
      </c>
      <c r="C11" s="10" t="s">
        <v>111</v>
      </c>
      <c r="E11" s="9" t="s">
        <v>118</v>
      </c>
    </row>
    <row r="12" spans="1:5" ht="39.950000000000003" customHeight="1" x14ac:dyDescent="0.15">
      <c r="B12" s="10" t="s">
        <v>119</v>
      </c>
      <c r="C12" s="10" t="s">
        <v>120</v>
      </c>
      <c r="E12" s="9" t="s">
        <v>121</v>
      </c>
    </row>
    <row r="13" spans="1:5" ht="39.950000000000003" customHeight="1" x14ac:dyDescent="0.15">
      <c r="B13" s="10" t="s">
        <v>122</v>
      </c>
      <c r="C13" s="10" t="s">
        <v>123</v>
      </c>
      <c r="E13" s="9" t="s">
        <v>124</v>
      </c>
    </row>
    <row r="14" spans="1:5" ht="39.950000000000003" customHeight="1" x14ac:dyDescent="0.15">
      <c r="A14" s="9" t="s">
        <v>147</v>
      </c>
      <c r="B14" s="10" t="s">
        <v>125</v>
      </c>
      <c r="E14" s="9" t="s">
        <v>126</v>
      </c>
    </row>
    <row r="15" spans="1:5" ht="39.950000000000003" customHeight="1" x14ac:dyDescent="0.15">
      <c r="B15" s="10" t="s">
        <v>127</v>
      </c>
      <c r="E15" s="9" t="s">
        <v>126</v>
      </c>
    </row>
    <row r="16" spans="1:5" ht="39.950000000000003" customHeight="1" x14ac:dyDescent="0.15">
      <c r="B16" s="10" t="s">
        <v>128</v>
      </c>
      <c r="E16" s="9" t="s">
        <v>126</v>
      </c>
    </row>
  </sheetData>
  <mergeCells count="1">
    <mergeCell ref="A1:E1"/>
  </mergeCells>
  <phoneticPr fontId="5"/>
  <pageMargins left="1.3" right="0.7" top="1.08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0"/>
  <sheetViews>
    <sheetView tabSelected="1" zoomScaleNormal="100" workbookViewId="0">
      <selection activeCell="B3" sqref="B3"/>
    </sheetView>
  </sheetViews>
  <sheetFormatPr defaultRowHeight="13.5" x14ac:dyDescent="0.15"/>
  <cols>
    <col min="1" max="1" width="19.75" customWidth="1"/>
    <col min="2" max="2" width="28.125" customWidth="1"/>
    <col min="3" max="3" width="24.75" customWidth="1"/>
    <col min="4" max="4" width="21.375" bestFit="1" customWidth="1"/>
  </cols>
  <sheetData>
    <row r="1" spans="1:4" s="6" customFormat="1" ht="17.25" x14ac:dyDescent="0.15">
      <c r="A1" s="147" t="s">
        <v>138</v>
      </c>
      <c r="B1" s="147"/>
      <c r="C1" s="147"/>
      <c r="D1" s="147"/>
    </row>
    <row r="2" spans="1:4" ht="14.25" x14ac:dyDescent="0.15">
      <c r="A2" s="11"/>
      <c r="B2" s="12"/>
      <c r="C2" s="12"/>
      <c r="D2" s="13" t="s">
        <v>139</v>
      </c>
    </row>
    <row r="3" spans="1:4" ht="14.25" x14ac:dyDescent="0.15">
      <c r="A3" s="11"/>
      <c r="B3" s="12"/>
      <c r="C3" s="12"/>
      <c r="D3" s="13" t="s">
        <v>140</v>
      </c>
    </row>
    <row r="4" spans="1:4" ht="15" thickBot="1" x14ac:dyDescent="0.2">
      <c r="A4" s="11" t="s">
        <v>0</v>
      </c>
      <c r="B4" s="12"/>
      <c r="C4" s="12"/>
      <c r="D4" s="14" t="s">
        <v>99</v>
      </c>
    </row>
    <row r="5" spans="1:4" ht="15" thickBot="1" x14ac:dyDescent="0.2">
      <c r="A5" s="15" t="s">
        <v>1</v>
      </c>
      <c r="B5" s="16" t="s">
        <v>2</v>
      </c>
      <c r="C5" s="16" t="s">
        <v>3</v>
      </c>
      <c r="D5" s="112" t="s">
        <v>53</v>
      </c>
    </row>
    <row r="6" spans="1:4" ht="15" thickTop="1" x14ac:dyDescent="0.15">
      <c r="A6" s="20" t="s">
        <v>98</v>
      </c>
      <c r="B6" s="21" t="s">
        <v>134</v>
      </c>
      <c r="C6" s="21"/>
      <c r="D6" s="113">
        <v>24820</v>
      </c>
    </row>
    <row r="7" spans="1:4" ht="14.25" x14ac:dyDescent="0.15">
      <c r="A7" s="25" t="s">
        <v>129</v>
      </c>
      <c r="B7" s="26" t="s">
        <v>130</v>
      </c>
      <c r="C7" s="26"/>
      <c r="D7" s="114">
        <v>126000</v>
      </c>
    </row>
    <row r="8" spans="1:4" ht="14.25" x14ac:dyDescent="0.15">
      <c r="A8" s="25" t="s">
        <v>4</v>
      </c>
      <c r="B8" s="26" t="s">
        <v>64</v>
      </c>
      <c r="C8" s="26"/>
      <c r="D8" s="114">
        <v>1000000</v>
      </c>
    </row>
    <row r="9" spans="1:4" ht="14.25" x14ac:dyDescent="0.15">
      <c r="A9" s="30" t="s">
        <v>5</v>
      </c>
      <c r="B9" s="31" t="s">
        <v>5</v>
      </c>
      <c r="C9" s="31"/>
      <c r="D9" s="115">
        <v>1849180</v>
      </c>
    </row>
    <row r="10" spans="1:4" ht="15" thickBot="1" x14ac:dyDescent="0.2">
      <c r="A10" s="35" t="s">
        <v>6</v>
      </c>
      <c r="B10" s="36"/>
      <c r="C10" s="36"/>
      <c r="D10" s="116">
        <v>0</v>
      </c>
    </row>
    <row r="11" spans="1:4" ht="15.75" thickTop="1" thickBot="1" x14ac:dyDescent="0.2">
      <c r="A11" s="40" t="s">
        <v>7</v>
      </c>
      <c r="B11" s="41"/>
      <c r="C11" s="41"/>
      <c r="D11" s="117">
        <f>SUM(D6:D10)</f>
        <v>3000000</v>
      </c>
    </row>
    <row r="12" spans="1:4" ht="15" thickBot="1" x14ac:dyDescent="0.2">
      <c r="A12" s="11" t="s">
        <v>8</v>
      </c>
      <c r="B12" s="12"/>
      <c r="C12" s="12"/>
      <c r="D12" s="14" t="s">
        <v>99</v>
      </c>
    </row>
    <row r="13" spans="1:4" ht="15" thickBot="1" x14ac:dyDescent="0.2">
      <c r="A13" s="15" t="s">
        <v>1</v>
      </c>
      <c r="B13" s="16" t="s">
        <v>2</v>
      </c>
      <c r="C13" s="16" t="s">
        <v>9</v>
      </c>
      <c r="D13" s="112" t="s">
        <v>53</v>
      </c>
    </row>
    <row r="14" spans="1:4" ht="15" thickTop="1" x14ac:dyDescent="0.15">
      <c r="A14" s="118" t="s">
        <v>10</v>
      </c>
      <c r="B14" s="48" t="s">
        <v>65</v>
      </c>
      <c r="C14" s="48" t="s">
        <v>10</v>
      </c>
      <c r="D14" s="119">
        <v>30000</v>
      </c>
    </row>
    <row r="15" spans="1:4" ht="14.25" x14ac:dyDescent="0.15">
      <c r="A15" s="120"/>
      <c r="B15" s="53" t="s">
        <v>11</v>
      </c>
      <c r="C15" s="53" t="s">
        <v>12</v>
      </c>
      <c r="D15" s="121">
        <v>20000</v>
      </c>
    </row>
    <row r="16" spans="1:4" ht="14.25" x14ac:dyDescent="0.15">
      <c r="A16" s="122" t="s">
        <v>13</v>
      </c>
      <c r="B16" s="58"/>
      <c r="C16" s="58"/>
      <c r="D16" s="123">
        <f>SUM(D14:D15)</f>
        <v>50000</v>
      </c>
    </row>
    <row r="17" spans="1:4" ht="14.25" x14ac:dyDescent="0.15">
      <c r="A17" s="120" t="s">
        <v>14</v>
      </c>
      <c r="B17" s="53" t="s">
        <v>66</v>
      </c>
      <c r="C17" s="53" t="s">
        <v>70</v>
      </c>
      <c r="D17" s="124">
        <v>40000</v>
      </c>
    </row>
    <row r="18" spans="1:4" ht="14.25" x14ac:dyDescent="0.15">
      <c r="A18" s="120"/>
      <c r="B18" s="53" t="s">
        <v>67</v>
      </c>
      <c r="C18" s="53" t="s">
        <v>74</v>
      </c>
      <c r="D18" s="121">
        <v>20000</v>
      </c>
    </row>
    <row r="19" spans="1:4" ht="14.25" x14ac:dyDescent="0.15">
      <c r="A19" s="120"/>
      <c r="B19" s="53" t="s">
        <v>68</v>
      </c>
      <c r="C19" s="53" t="s">
        <v>71</v>
      </c>
      <c r="D19" s="121">
        <v>40000</v>
      </c>
    </row>
    <row r="20" spans="1:4" ht="14.25" x14ac:dyDescent="0.15">
      <c r="A20" s="120"/>
      <c r="B20" s="53" t="s">
        <v>73</v>
      </c>
      <c r="C20" s="53" t="s">
        <v>72</v>
      </c>
      <c r="D20" s="121">
        <v>100000</v>
      </c>
    </row>
    <row r="21" spans="1:4" ht="14.25" x14ac:dyDescent="0.15">
      <c r="A21" s="125"/>
      <c r="B21" s="66" t="s">
        <v>69</v>
      </c>
      <c r="C21" s="66" t="s">
        <v>72</v>
      </c>
      <c r="D21" s="126">
        <v>100000</v>
      </c>
    </row>
    <row r="22" spans="1:4" ht="14.25" x14ac:dyDescent="0.15">
      <c r="A22" s="122" t="s">
        <v>13</v>
      </c>
      <c r="B22" s="58"/>
      <c r="C22" s="70"/>
      <c r="D22" s="123">
        <f>SUM(D17:D21)</f>
        <v>300000</v>
      </c>
    </row>
    <row r="23" spans="1:4" ht="14.25" x14ac:dyDescent="0.15">
      <c r="A23" s="30" t="s">
        <v>15</v>
      </c>
      <c r="B23" s="31" t="s">
        <v>16</v>
      </c>
      <c r="C23" s="31" t="s">
        <v>45</v>
      </c>
      <c r="D23" s="127">
        <v>50000</v>
      </c>
    </row>
    <row r="24" spans="1:4" ht="14.25" x14ac:dyDescent="0.15">
      <c r="A24" s="30"/>
      <c r="B24" s="31" t="s">
        <v>17</v>
      </c>
      <c r="C24" s="128" t="s">
        <v>75</v>
      </c>
      <c r="D24" s="121">
        <v>100000</v>
      </c>
    </row>
    <row r="25" spans="1:4" ht="14.25" x14ac:dyDescent="0.15">
      <c r="A25" s="129"/>
      <c r="B25" s="66" t="s">
        <v>18</v>
      </c>
      <c r="C25" s="128" t="s">
        <v>76</v>
      </c>
      <c r="D25" s="130">
        <v>50000</v>
      </c>
    </row>
    <row r="26" spans="1:4" ht="14.25" x14ac:dyDescent="0.15">
      <c r="A26" s="131" t="s">
        <v>13</v>
      </c>
      <c r="B26" s="77"/>
      <c r="C26" s="77"/>
      <c r="D26" s="132">
        <f>SUM(D23:D25)</f>
        <v>200000</v>
      </c>
    </row>
    <row r="27" spans="1:4" ht="14.25" x14ac:dyDescent="0.15">
      <c r="A27" s="30" t="s">
        <v>19</v>
      </c>
      <c r="B27" s="31" t="s">
        <v>85</v>
      </c>
      <c r="C27" s="31" t="s">
        <v>77</v>
      </c>
      <c r="D27" s="124">
        <v>110000</v>
      </c>
    </row>
    <row r="28" spans="1:4" s="3" customFormat="1" ht="14.25" x14ac:dyDescent="0.15">
      <c r="A28" s="133"/>
      <c r="B28" s="79" t="s">
        <v>86</v>
      </c>
      <c r="C28" s="79" t="s">
        <v>78</v>
      </c>
      <c r="D28" s="134">
        <v>140000</v>
      </c>
    </row>
    <row r="29" spans="1:4" ht="14.25" x14ac:dyDescent="0.15">
      <c r="A29" s="131" t="s">
        <v>13</v>
      </c>
      <c r="B29" s="77"/>
      <c r="C29" s="77"/>
      <c r="D29" s="132">
        <f>SUM(D27:D28)</f>
        <v>250000</v>
      </c>
    </row>
    <row r="30" spans="1:4" ht="14.25" x14ac:dyDescent="0.15">
      <c r="A30" s="30" t="s">
        <v>20</v>
      </c>
      <c r="B30" s="31" t="s">
        <v>50</v>
      </c>
      <c r="C30" s="31" t="s">
        <v>79</v>
      </c>
      <c r="D30" s="135">
        <v>60000</v>
      </c>
    </row>
    <row r="31" spans="1:4" s="3" customFormat="1" ht="14.25" x14ac:dyDescent="0.15">
      <c r="A31" s="136"/>
      <c r="B31" s="83" t="s">
        <v>21</v>
      </c>
      <c r="C31" s="31" t="s">
        <v>79</v>
      </c>
      <c r="D31" s="137">
        <v>50000</v>
      </c>
    </row>
    <row r="32" spans="1:4" s="3" customFormat="1" ht="14.25" x14ac:dyDescent="0.15">
      <c r="A32" s="30"/>
      <c r="B32" s="83" t="s">
        <v>51</v>
      </c>
      <c r="C32" s="83" t="s">
        <v>79</v>
      </c>
      <c r="D32" s="138">
        <v>80000</v>
      </c>
    </row>
    <row r="33" spans="1:4" s="3" customFormat="1" ht="14.25" x14ac:dyDescent="0.15">
      <c r="A33" s="136"/>
      <c r="B33" s="79" t="s">
        <v>22</v>
      </c>
      <c r="C33" s="83" t="s">
        <v>79</v>
      </c>
      <c r="D33" s="138">
        <v>50000</v>
      </c>
    </row>
    <row r="34" spans="1:4" s="3" customFormat="1" ht="14.25" x14ac:dyDescent="0.15">
      <c r="A34" s="133"/>
      <c r="B34" s="83" t="s">
        <v>80</v>
      </c>
      <c r="C34" s="83" t="s">
        <v>79</v>
      </c>
      <c r="D34" s="138">
        <v>80000</v>
      </c>
    </row>
    <row r="35" spans="1:4" s="3" customFormat="1" ht="14.25" x14ac:dyDescent="0.15">
      <c r="A35" s="133"/>
      <c r="B35" s="83" t="s">
        <v>81</v>
      </c>
      <c r="C35" s="83" t="s">
        <v>79</v>
      </c>
      <c r="D35" s="138">
        <v>80000</v>
      </c>
    </row>
    <row r="36" spans="1:4" s="3" customFormat="1" ht="14.25" x14ac:dyDescent="0.15">
      <c r="A36" s="136"/>
      <c r="B36" s="83" t="s">
        <v>23</v>
      </c>
      <c r="C36" s="83" t="s">
        <v>79</v>
      </c>
      <c r="D36" s="137">
        <v>50000</v>
      </c>
    </row>
    <row r="37" spans="1:4" s="3" customFormat="1" ht="14.25" x14ac:dyDescent="0.15">
      <c r="A37" s="133"/>
      <c r="B37" s="86" t="s">
        <v>43</v>
      </c>
      <c r="C37" s="79" t="s">
        <v>46</v>
      </c>
      <c r="D37" s="137">
        <v>200000</v>
      </c>
    </row>
    <row r="38" spans="1:4" s="3" customFormat="1" ht="14.25" x14ac:dyDescent="0.15">
      <c r="A38" s="139"/>
      <c r="B38" s="88" t="s">
        <v>44</v>
      </c>
      <c r="C38" s="88" t="s">
        <v>24</v>
      </c>
      <c r="D38" s="137">
        <v>50000</v>
      </c>
    </row>
    <row r="39" spans="1:4" s="3" customFormat="1" ht="14.25" x14ac:dyDescent="0.15">
      <c r="A39" s="139"/>
      <c r="B39" s="88" t="s">
        <v>60</v>
      </c>
      <c r="C39" s="88" t="s">
        <v>57</v>
      </c>
      <c r="D39" s="137">
        <v>50000</v>
      </c>
    </row>
    <row r="40" spans="1:4" s="3" customFormat="1" ht="14.25" x14ac:dyDescent="0.15">
      <c r="A40" s="139"/>
      <c r="B40" s="88" t="s">
        <v>25</v>
      </c>
      <c r="C40" s="88" t="s">
        <v>47</v>
      </c>
      <c r="D40" s="137">
        <v>50000</v>
      </c>
    </row>
    <row r="41" spans="1:4" s="3" customFormat="1" ht="14.25" x14ac:dyDescent="0.15">
      <c r="A41" s="140"/>
      <c r="B41" s="90" t="s">
        <v>26</v>
      </c>
      <c r="C41" s="90" t="s">
        <v>84</v>
      </c>
      <c r="D41" s="134">
        <v>200000</v>
      </c>
    </row>
    <row r="42" spans="1:4" ht="14.25" x14ac:dyDescent="0.15">
      <c r="A42" s="131" t="s">
        <v>13</v>
      </c>
      <c r="B42" s="77"/>
      <c r="C42" s="77"/>
      <c r="D42" s="132">
        <f>SUM(D30:D41)</f>
        <v>1000000</v>
      </c>
    </row>
    <row r="43" spans="1:4" ht="14.25" x14ac:dyDescent="0.15">
      <c r="A43" s="141" t="s">
        <v>27</v>
      </c>
      <c r="B43" s="92" t="s">
        <v>48</v>
      </c>
      <c r="C43" s="92" t="s">
        <v>82</v>
      </c>
      <c r="D43" s="124">
        <v>100000</v>
      </c>
    </row>
    <row r="44" spans="1:4" s="3" customFormat="1" ht="14.25" x14ac:dyDescent="0.15">
      <c r="A44" s="136" t="s">
        <v>131</v>
      </c>
      <c r="B44" s="83" t="s">
        <v>28</v>
      </c>
      <c r="C44" s="83" t="s">
        <v>83</v>
      </c>
      <c r="D44" s="138">
        <v>100000</v>
      </c>
    </row>
    <row r="45" spans="1:4" s="3" customFormat="1" ht="14.25" x14ac:dyDescent="0.15">
      <c r="A45" s="136" t="s">
        <v>29</v>
      </c>
      <c r="B45" s="83" t="s">
        <v>30</v>
      </c>
      <c r="C45" s="83"/>
      <c r="D45" s="138">
        <v>10000</v>
      </c>
    </row>
    <row r="46" spans="1:4" s="3" customFormat="1" ht="14.25" x14ac:dyDescent="0.15">
      <c r="A46" s="136" t="s">
        <v>31</v>
      </c>
      <c r="B46" s="83" t="s">
        <v>32</v>
      </c>
      <c r="C46" s="83" t="s">
        <v>33</v>
      </c>
      <c r="D46" s="138">
        <v>60000</v>
      </c>
    </row>
    <row r="47" spans="1:4" s="3" customFormat="1" ht="14.25" x14ac:dyDescent="0.15">
      <c r="A47" s="136" t="s">
        <v>34</v>
      </c>
      <c r="B47" s="83" t="s">
        <v>35</v>
      </c>
      <c r="C47" s="83" t="s">
        <v>36</v>
      </c>
      <c r="D47" s="137">
        <v>60000</v>
      </c>
    </row>
    <row r="48" spans="1:4" s="3" customFormat="1" ht="14.25" x14ac:dyDescent="0.15">
      <c r="A48" s="136" t="s">
        <v>37</v>
      </c>
      <c r="B48" s="83" t="s">
        <v>38</v>
      </c>
      <c r="C48" s="83" t="s">
        <v>49</v>
      </c>
      <c r="D48" s="137">
        <v>60000</v>
      </c>
    </row>
    <row r="49" spans="1:4" s="3" customFormat="1" ht="14.25" x14ac:dyDescent="0.15">
      <c r="A49" s="133" t="s">
        <v>39</v>
      </c>
      <c r="B49" s="79" t="s">
        <v>55</v>
      </c>
      <c r="C49" s="79"/>
      <c r="D49" s="142">
        <v>60000</v>
      </c>
    </row>
    <row r="50" spans="1:4" s="3" customFormat="1" ht="14.25" x14ac:dyDescent="0.15">
      <c r="A50" s="140" t="s">
        <v>54</v>
      </c>
      <c r="B50" s="90" t="s">
        <v>56</v>
      </c>
      <c r="C50" s="90"/>
      <c r="D50" s="134">
        <v>150000</v>
      </c>
    </row>
    <row r="51" spans="1:4" ht="14.25" x14ac:dyDescent="0.15">
      <c r="A51" s="131" t="s">
        <v>13</v>
      </c>
      <c r="B51" s="77"/>
      <c r="C51" s="77"/>
      <c r="D51" s="123">
        <f>SUM(D43:D50)</f>
        <v>600000</v>
      </c>
    </row>
    <row r="52" spans="1:4" ht="14.25" x14ac:dyDescent="0.15">
      <c r="A52" s="30" t="s">
        <v>40</v>
      </c>
      <c r="B52" s="31"/>
      <c r="C52" s="31"/>
      <c r="D52" s="135">
        <v>200000</v>
      </c>
    </row>
    <row r="53" spans="1:4" ht="14.25" x14ac:dyDescent="0.15">
      <c r="A53" s="30" t="s">
        <v>41</v>
      </c>
      <c r="B53" s="31"/>
      <c r="C53" s="31"/>
      <c r="D53" s="127">
        <v>200000</v>
      </c>
    </row>
    <row r="54" spans="1:4" ht="14.25" x14ac:dyDescent="0.15">
      <c r="A54" s="30" t="s">
        <v>58</v>
      </c>
      <c r="B54" s="31" t="s">
        <v>59</v>
      </c>
      <c r="C54" s="31"/>
      <c r="D54" s="127">
        <v>200000</v>
      </c>
    </row>
    <row r="55" spans="1:4" ht="15" thickBot="1" x14ac:dyDescent="0.2">
      <c r="A55" s="131" t="s">
        <v>13</v>
      </c>
      <c r="B55" s="77"/>
      <c r="C55" s="77"/>
      <c r="D55" s="123">
        <f>SUM(D52:D54)</f>
        <v>600000</v>
      </c>
    </row>
    <row r="56" spans="1:4" ht="15.75" thickTop="1" thickBot="1" x14ac:dyDescent="0.2">
      <c r="A56" s="143" t="s">
        <v>42</v>
      </c>
      <c r="B56" s="144"/>
      <c r="C56" s="144"/>
      <c r="D56" s="145">
        <f>D16+D22+D26+D29+D42+D51+D55</f>
        <v>3000000</v>
      </c>
    </row>
    <row r="57" spans="1:4" s="4" customFormat="1" x14ac:dyDescent="0.15"/>
    <row r="58" spans="1:4" s="6" customFormat="1" ht="17.25" x14ac:dyDescent="0.15"/>
    <row r="59" spans="1:4" s="6" customFormat="1" ht="17.25" x14ac:dyDescent="0.15"/>
    <row r="60" spans="1:4" s="6" customFormat="1" ht="17.25" x14ac:dyDescent="0.15"/>
  </sheetData>
  <mergeCells count="1">
    <mergeCell ref="A1:D1"/>
  </mergeCells>
  <phoneticPr fontId="3"/>
  <printOptions horizontalCentered="1" verticalCentered="1"/>
  <pageMargins left="1.1000000000000001" right="0.15748031496062992" top="0.39370078740157483" bottom="0.23622047244094491" header="0.31496062992125984" footer="0.15748031496062992"/>
  <pageSetup paperSize="9" scale="8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⑦事業報告</vt:lpstr>
      <vt:lpstr>⑧決算 </vt:lpstr>
      <vt:lpstr>⑨計画</vt:lpstr>
      <vt:lpstr>⑩予算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Administrator</cp:lastModifiedBy>
  <cp:lastPrinted>2025-04-30T08:17:33Z</cp:lastPrinted>
  <dcterms:created xsi:type="dcterms:W3CDTF">2008-02-15T02:18:18Z</dcterms:created>
  <dcterms:modified xsi:type="dcterms:W3CDTF">2025-04-30T08:20:23Z</dcterms:modified>
</cp:coreProperties>
</file>